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GoalMatrix" sheetId="2" state="visible" r:id="rId2"/>
    <sheet name="TeamScorecard" sheetId="3" state="visible" r:id="rId3"/>
    <sheet name="EmployeePayout" sheetId="4" state="visible" r:id="rId4"/>
    <sheet name="Referenc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0"/>
    <numFmt numFmtId="165" formatCode="0.0"/>
    <numFmt numFmtId="166" formatCode="0.0000"/>
    <numFmt numFmtId="167" formatCode="yyyy-mm-dd"/>
  </numFmts>
  <fonts count="4">
    <font>
      <name val="Calibri"/>
      <family val="2"/>
      <color theme="1"/>
      <sz val="11"/>
      <scheme val="minor"/>
    </font>
    <font>
      <b val="1"/>
      <color rgb="001F4E78"/>
      <sz val="14"/>
    </font>
    <font>
      <b val="1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164" fontId="0" fillId="3" borderId="0" pivotButton="0" quotePrefix="0" xfId="0"/>
    <xf numFmtId="0" fontId="0" fillId="3" borderId="0" pivotButton="0" quotePrefix="0" xfId="0"/>
    <xf numFmtId="1" fontId="0" fillId="4" borderId="0" pivotButton="0" quotePrefix="0" xfId="0"/>
    <xf numFmtId="0" fontId="0" fillId="4" borderId="0" pivotButton="0" quotePrefix="0" xfId="0"/>
    <xf numFmtId="4" fontId="0" fillId="3" borderId="0" pivotButton="0" quotePrefix="0" xfId="0"/>
    <xf numFmtId="165" fontId="0" fillId="3" borderId="0" pivotButton="0" quotePrefix="0" xfId="0"/>
    <xf numFmtId="2" fontId="0" fillId="3" borderId="0" pivotButton="0" quotePrefix="0" xfId="0"/>
    <xf numFmtId="2" fontId="0" fillId="4" borderId="0" pivotButton="0" quotePrefix="0" xfId="0"/>
    <xf numFmtId="166" fontId="0" fillId="4" borderId="0" pivotButton="0" quotePrefix="0" xfId="0"/>
    <xf numFmtId="4" fontId="0" fillId="4" borderId="0" pivotButton="0" quotePrefix="0" xfId="0"/>
    <xf numFmtId="167" fontId="0" fillId="3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Fiji PPP — Monthly Payout Calculator (Template)</t>
        </is>
      </c>
    </row>
    <row r="2">
      <c r="A2" t="inlineStr"/>
    </row>
    <row r="3">
      <c r="A3" s="2" t="inlineStr">
        <is>
          <t>PURPOSE</t>
        </is>
      </c>
    </row>
    <row r="4">
      <c r="A4" t="inlineStr">
        <is>
          <t>Calculate each employee's monthly Performance Pay Program (PPP) payout for Fiji, based on the</t>
        </is>
      </c>
    </row>
    <row r="5">
      <c r="A5" t="inlineStr">
        <is>
          <t>APAC PPP FAQ rules (Payout = A x B x C x D x Q) and the Fiji FY26 team/employee goals.</t>
        </is>
      </c>
    </row>
    <row r="6">
      <c r="A6" t="inlineStr"/>
    </row>
    <row r="7">
      <c r="A7" s="2" t="inlineStr">
        <is>
          <t>PPILLAR OF THE MODEL</t>
        </is>
      </c>
    </row>
    <row r="8">
      <c r="A8" t="inlineStr">
        <is>
          <t xml:space="preserve">  A = Monthly Base Salary            (input per employee)</t>
        </is>
      </c>
    </row>
    <row r="9">
      <c r="A9" t="inlineStr">
        <is>
          <t xml:space="preserve">  B = Market Target Payout %         (input; country constant set by HR, e.g. 10)</t>
        </is>
      </c>
    </row>
    <row r="10">
      <c r="A10" t="inlineStr">
        <is>
          <t xml:space="preserve">  C = Scorecard Achievement %        (computed from position metrics, 0-100)</t>
        </is>
      </c>
    </row>
    <row r="11">
      <c r="A11" t="inlineStr">
        <is>
          <t xml:space="preserve">  D = LC Multiplier                  (input; 0.6 - 1.4 per APAC LC table)</t>
        </is>
      </c>
    </row>
    <row r="12">
      <c r="A12" t="inlineStr">
        <is>
          <t xml:space="preserve">  Q = Pro-ration factor             (computed from join/leave/transfer/absence)</t>
        </is>
      </c>
    </row>
    <row r="13">
      <c r="A13" t="inlineStr"/>
    </row>
    <row r="14">
      <c r="A14" t="inlineStr">
        <is>
          <t xml:space="preserve">  Monthly Payout = A x (B/100) x (C/100) x D x Q</t>
        </is>
      </c>
    </row>
    <row r="15">
      <c r="A15" t="inlineStr"/>
    </row>
    <row r="16">
      <c r="A16" t="inlineStr">
        <is>
          <t>HOW C (Scorecard Achievement) IS BUILT</t>
        </is>
      </c>
    </row>
    <row r="17">
      <c r="A17" t="inlineStr">
        <is>
          <t>Each position has a weighted set of metrics (see 'GoalMatrix'). Team-level metrics</t>
        </is>
      </c>
    </row>
    <row r="18">
      <c r="A18" t="inlineStr">
        <is>
          <t>(IB NSL, OB NSL, CMOD, CTC, Preclearance) are entered once per Position+Month on</t>
        </is>
      </c>
    </row>
    <row r="19">
      <c r="A19" t="inlineStr">
        <is>
          <t>'TeamScorecard' and shared by all employees in that team. The Employee-level metric</t>
        </is>
      </c>
    </row>
    <row r="20">
      <c r="A20" t="inlineStr">
        <is>
          <t>(Safety) is entered per employee on 'EmployeePayout'.</t>
        </is>
      </c>
    </row>
    <row r="21">
      <c r="A21" t="inlineStr">
        <is>
          <t xml:space="preserve">  - Each metric achievement %: Meet goal = 100%; Miss &lt;=2.5% = 50%; Miss &gt;2.5-&lt;=5% = 25%; Miss &gt;5% = 0%.</t>
        </is>
      </c>
    </row>
    <row r="22">
      <c r="A22" t="inlineStr">
        <is>
          <t xml:space="preserve">    (Miss % = (Target - Actual)/Target x 100, i.e. relative deviation from target.)</t>
        </is>
      </c>
    </row>
    <row r="23">
      <c r="A23" t="inlineStr">
        <is>
          <t xml:space="preserve">  - Safety: 100% if 0 accidents, else 0%.</t>
        </is>
      </c>
    </row>
    <row r="24">
      <c r="A24" t="inlineStr">
        <is>
          <t xml:space="preserve">  - C = SUM( achievement%_metric x weight_metric ) over the position's metrics (weights sum to 1.0).</t>
        </is>
      </c>
    </row>
    <row r="25">
      <c r="A25" t="inlineStr"/>
    </row>
    <row r="26">
      <c r="A26" s="2" t="inlineStr">
        <is>
          <t>PRO-RATION (Q)</t>
        </is>
      </c>
    </row>
    <row r="27">
      <c r="A27" t="inlineStr">
        <is>
          <t xml:space="preserve">  Q = eligible calendar days / days in month, adjusted for transfers and absence.</t>
        </is>
      </c>
    </row>
    <row r="28">
      <c r="A28" t="inlineStr">
        <is>
          <t xml:space="preserve">  Zero payout when: join/leave/transfer occurs on or before the 16th (Flags I/J/K = Y), or absence &gt;= 15 days.</t>
        </is>
      </c>
    </row>
    <row r="29">
      <c r="A29" t="inlineStr"/>
    </row>
    <row r="30">
      <c r="A30" s="2" t="inlineStr">
        <is>
          <t>SHEETS</t>
        </is>
      </c>
    </row>
    <row r="31">
      <c r="A31" t="inlineStr">
        <is>
          <t xml:space="preserve">  GoalMatrix      - position x metric weightage &amp; target master (reference; do not edit lightly)</t>
        </is>
      </c>
    </row>
    <row r="32">
      <c r="A32" t="inlineStr">
        <is>
          <t xml:space="preserve">  TeamScorecard   - enter ACTUALS per Position+Month; achievements computed automatically</t>
        </is>
      </c>
    </row>
    <row r="33">
      <c r="A33" t="inlineStr">
        <is>
          <t xml:space="preserve">  EmployeePayout  - one row per employee per month; yellow = input, green = auto-calculated</t>
        </is>
      </c>
    </row>
    <row r="34">
      <c r="A34" t="inlineStr">
        <is>
          <t xml:space="preserve">  Reference       - achievement band, LC multiplier table, formula summary</t>
        </is>
      </c>
    </row>
    <row r="35">
      <c r="A35" t="inlineStr"/>
    </row>
    <row r="36">
      <c r="A36" s="2" t="inlineStr">
        <is>
          <t>NOTE</t>
        </is>
      </c>
    </row>
    <row r="37">
      <c r="A37" t="inlineStr">
        <is>
          <t>Actuals must be entered in the SAME scale as the target (decimal, e.g. 0.566 vs 0.58).</t>
        </is>
      </c>
    </row>
    <row r="38">
      <c r="A38" t="inlineStr">
        <is>
          <t>Transfer In / Transfer Out dates must be entered as real DATE values (e.g. 2026-04-10), not text.</t>
        </is>
      </c>
    </row>
    <row r="39">
      <c r="A39" t="inlineStr">
        <is>
          <t>Market Target % (B) and LC Multiplier (D) are placeholders to be confirmed by Fiji HR/Finance.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8" customWidth="1" min="8" max="8"/>
  </cols>
  <sheetData>
    <row r="1">
      <c r="A1" s="1" t="inlineStr">
        <is>
          <t>Goal Matrix — Position x Metric (Weightage &amp; Target)</t>
        </is>
      </c>
    </row>
    <row r="3">
      <c r="A3" s="3" t="inlineStr">
        <is>
          <t>Position</t>
        </is>
      </c>
      <c r="B3" s="3" t="inlineStr">
        <is>
          <t>IB NSL</t>
        </is>
      </c>
      <c r="C3" s="3" t="inlineStr">
        <is>
          <t>OB NSL</t>
        </is>
      </c>
      <c r="D3" s="3" t="inlineStr">
        <is>
          <t>CMOD</t>
        </is>
      </c>
      <c r="E3" s="3" t="inlineStr">
        <is>
          <t>CTC</t>
        </is>
      </c>
      <c r="F3" s="3" t="inlineStr">
        <is>
          <t>Preclearance</t>
        </is>
      </c>
      <c r="G3" s="3" t="inlineStr">
        <is>
          <t>Safety</t>
        </is>
      </c>
      <c r="H3" s="3" t="inlineStr">
        <is>
          <t>Sum</t>
        </is>
      </c>
    </row>
    <row r="4">
      <c r="A4" s="2" t="inlineStr">
        <is>
          <t>Station Courier</t>
        </is>
      </c>
      <c r="B4" s="4" t="n">
        <v>0.33333</v>
      </c>
      <c r="C4" s="4" t="n">
        <v>0.33333</v>
      </c>
      <c r="D4" s="4" t="n">
        <v>0</v>
      </c>
      <c r="E4" s="4" t="n">
        <v>0</v>
      </c>
      <c r="F4" s="4" t="n">
        <v>0</v>
      </c>
      <c r="G4" s="4" t="n">
        <v>0.33333</v>
      </c>
      <c r="H4" s="4">
        <f>SUM(B4:G4)</f>
        <v/>
      </c>
    </row>
    <row r="5">
      <c r="A5" s="2" t="inlineStr">
        <is>
          <t>Station Agent</t>
        </is>
      </c>
      <c r="B5" s="4" t="n">
        <v>0.25</v>
      </c>
      <c r="C5" s="4" t="n">
        <v>0.25</v>
      </c>
      <c r="D5" s="4" t="n">
        <v>0.25</v>
      </c>
      <c r="E5" s="4" t="n">
        <v>0</v>
      </c>
      <c r="F5" s="4" t="n">
        <v>0</v>
      </c>
      <c r="G5" s="4" t="n">
        <v>0.25</v>
      </c>
      <c r="H5" s="4">
        <f>SUM(B5:G5)</f>
        <v/>
      </c>
    </row>
    <row r="6">
      <c r="A6" s="2" t="inlineStr">
        <is>
          <t>Gateway</t>
        </is>
      </c>
      <c r="B6" s="4" t="n">
        <v>0.25</v>
      </c>
      <c r="C6" s="4" t="n">
        <v>0.25</v>
      </c>
      <c r="D6" s="4" t="n">
        <v>0.25</v>
      </c>
      <c r="E6" s="4" t="n">
        <v>0</v>
      </c>
      <c r="F6" s="4" t="n">
        <v>0</v>
      </c>
      <c r="G6" s="4" t="n">
        <v>0.25</v>
      </c>
      <c r="H6" s="4">
        <f>SUM(B6:G6)</f>
        <v/>
      </c>
    </row>
    <row r="7">
      <c r="A7" s="2" t="inlineStr">
        <is>
          <t>Clearance</t>
        </is>
      </c>
      <c r="B7" s="4" t="n">
        <v>0.25</v>
      </c>
      <c r="C7" s="4" t="n">
        <v>0.25</v>
      </c>
      <c r="D7" s="4" t="n">
        <v>0</v>
      </c>
      <c r="E7" s="4" t="n">
        <v>0.25</v>
      </c>
      <c r="F7" s="4" t="n">
        <v>0.25</v>
      </c>
      <c r="G7" s="4" t="n">
        <v>0</v>
      </c>
      <c r="H7" s="4">
        <f>SUM(B7:G7)</f>
        <v/>
      </c>
    </row>
    <row r="10">
      <c r="A10" s="3" t="inlineStr">
        <is>
          <t>Position</t>
        </is>
      </c>
      <c r="B10" s="3" t="inlineStr">
        <is>
          <t>IB NSL</t>
        </is>
      </c>
      <c r="C10" s="3" t="inlineStr">
        <is>
          <t>OB NSL</t>
        </is>
      </c>
      <c r="D10" s="3" t="inlineStr">
        <is>
          <t>CMOD</t>
        </is>
      </c>
      <c r="E10" s="3" t="inlineStr">
        <is>
          <t>CTC</t>
        </is>
      </c>
      <c r="F10" s="3" t="inlineStr">
        <is>
          <t>Preclearance</t>
        </is>
      </c>
      <c r="G10" s="3" t="inlineStr">
        <is>
          <t>Safety</t>
        </is>
      </c>
    </row>
    <row r="11">
      <c r="A11" s="2" t="inlineStr">
        <is>
          <t>Station Courier</t>
        </is>
      </c>
      <c r="B11" s="4" t="n">
        <v>0.5659999999999999</v>
      </c>
      <c r="C11" s="4" t="n">
        <v>0.53</v>
      </c>
      <c r="D11" s="4" t="n">
        <v>0</v>
      </c>
      <c r="E11" s="4" t="n">
        <v>0</v>
      </c>
      <c r="F11" s="4" t="n">
        <v>0</v>
      </c>
      <c r="G11" s="4" t="n">
        <v>0</v>
      </c>
    </row>
    <row r="12">
      <c r="A12" s="2" t="inlineStr">
        <is>
          <t>Station Agent</t>
        </is>
      </c>
      <c r="B12" s="4" t="n">
        <v>0.5659999999999999</v>
      </c>
      <c r="C12" s="4" t="n">
        <v>0.53</v>
      </c>
      <c r="D12" s="4" t="n">
        <v>0.78</v>
      </c>
      <c r="E12" s="4" t="n">
        <v>0</v>
      </c>
      <c r="F12" s="4" t="n">
        <v>0</v>
      </c>
      <c r="G12" s="4" t="n">
        <v>0</v>
      </c>
    </row>
    <row r="13">
      <c r="A13" s="2" t="inlineStr">
        <is>
          <t>Gateway</t>
        </is>
      </c>
      <c r="B13" s="4" t="n">
        <v>0.5659999999999999</v>
      </c>
      <c r="C13" s="4" t="n">
        <v>0.53</v>
      </c>
      <c r="D13" s="4" t="n">
        <v>0.75</v>
      </c>
      <c r="E13" s="4" t="n">
        <v>0</v>
      </c>
      <c r="F13" s="4" t="n">
        <v>0</v>
      </c>
      <c r="G13" s="4" t="n">
        <v>0</v>
      </c>
    </row>
    <row r="14">
      <c r="A14" s="2" t="inlineStr">
        <is>
          <t>Clearance</t>
        </is>
      </c>
      <c r="B14" s="4" t="n">
        <v>0.5659999999999999</v>
      </c>
      <c r="C14" s="4" t="n">
        <v>0.53</v>
      </c>
      <c r="D14" s="4" t="n">
        <v>0</v>
      </c>
      <c r="E14" s="4" t="n">
        <v>0.75</v>
      </c>
      <c r="F14" s="4" t="n">
        <v>0.5435</v>
      </c>
      <c r="G14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2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6" customWidth="1" min="8" max="8"/>
    <col width="12" customWidth="1" min="9" max="9"/>
    <col width="12" customWidth="1" min="10" max="10"/>
    <col width="12" customWidth="1" min="11" max="11"/>
    <col width="12" customWidth="1" min="12" max="12"/>
    <col width="16" customWidth="1" min="13" max="13"/>
  </cols>
  <sheetData>
    <row r="1">
      <c r="A1" s="1" t="inlineStr">
        <is>
          <t>Team Scorecard — enter ACTUALS per Position + Month (Team-level metrics)</t>
        </is>
      </c>
    </row>
    <row r="3">
      <c r="A3" s="3" t="inlineStr">
        <is>
          <t>Position</t>
        </is>
      </c>
      <c r="B3" s="3" t="inlineStr">
        <is>
          <t>Month</t>
        </is>
      </c>
      <c r="C3" s="3" t="inlineStr">
        <is>
          <t>Key</t>
        </is>
      </c>
      <c r="D3" s="3" t="inlineStr">
        <is>
          <t>IB NSL Actual</t>
        </is>
      </c>
      <c r="E3" s="3" t="inlineStr">
        <is>
          <t>OB NSL Actual</t>
        </is>
      </c>
      <c r="F3" s="3" t="inlineStr">
        <is>
          <t>CMOD Actual</t>
        </is>
      </c>
      <c r="G3" s="3" t="inlineStr">
        <is>
          <t>CTC Actual</t>
        </is>
      </c>
      <c r="H3" s="3" t="inlineStr">
        <is>
          <t>Preclearance Actual</t>
        </is>
      </c>
      <c r="I3" s="3" t="inlineStr">
        <is>
          <t>IB NSL Ach%</t>
        </is>
      </c>
      <c r="J3" s="3" t="inlineStr">
        <is>
          <t>OB NSL Ach%</t>
        </is>
      </c>
      <c r="K3" s="3" t="inlineStr">
        <is>
          <t>CMOD Ach%</t>
        </is>
      </c>
      <c r="L3" s="3" t="inlineStr">
        <is>
          <t>CTC Ach%</t>
        </is>
      </c>
      <c r="M3" s="3" t="inlineStr">
        <is>
          <t>Preclearance Ach%</t>
        </is>
      </c>
    </row>
    <row r="4">
      <c r="A4" t="inlineStr">
        <is>
          <t>Station Courier</t>
        </is>
      </c>
      <c r="B4" t="inlineStr">
        <is>
          <t>2026-04</t>
        </is>
      </c>
      <c r="C4">
        <f>A4&amp;"|"&amp;B4</f>
        <v/>
      </c>
      <c r="D4" s="5" t="n">
        <v>0.58</v>
      </c>
      <c r="E4" s="5" t="n">
        <v>0.52</v>
      </c>
      <c r="F4" s="6" t="n"/>
      <c r="G4" s="6" t="n"/>
      <c r="H4" s="6" t="n"/>
      <c r="I4" s="7">
        <f>IF(D4="","",IF(D4&gt;=INDEX(GoalMatrix!$B$11:$G$14,MATCH($A4,GoalMatrix!$A$11:$A$14,0),1),100,IF((INDEX(GoalMatrix!$B$11:$G$14,MATCH($A4,GoalMatrix!$A$11:$A$14,0),1)-D4)/INDEX(GoalMatrix!$B$11:$G$14,MATCH($A4,GoalMatrix!$A$11:$A$14,0),1)*100&lt;=2.5,50,IF((INDEX(GoalMatrix!$B$11:$G$14,MATCH($A4,GoalMatrix!$A$11:$A$14,0),1)-D4)/INDEX(GoalMatrix!$B$11:$G$14,MATCH($A4,GoalMatrix!$A$11:$A$14,0),1)*100&lt;=5,25,0))))</f>
        <v/>
      </c>
      <c r="J4" s="7">
        <f>IF(E4="","",IF(E4&gt;=INDEX(GoalMatrix!$B$11:$G$14,MATCH($A4,GoalMatrix!$A$11:$A$14,0),2),100,IF((INDEX(GoalMatrix!$B$11:$G$14,MATCH($A4,GoalMatrix!$A$11:$A$14,0),2)-E4)/INDEX(GoalMatrix!$B$11:$G$14,MATCH($A4,GoalMatrix!$A$11:$A$14,0),2)*100&lt;=2.5,50,IF((INDEX(GoalMatrix!$B$11:$G$14,MATCH($A4,GoalMatrix!$A$11:$A$14,0),2)-E4)/INDEX(GoalMatrix!$B$11:$G$14,MATCH($A4,GoalMatrix!$A$11:$A$14,0),2)*100&lt;=5,25,0))))</f>
        <v/>
      </c>
      <c r="K4" s="7">
        <f>IF(F4="","",IF(F4&gt;=INDEX(GoalMatrix!$B$11:$G$14,MATCH($A4,GoalMatrix!$A$11:$A$14,0),3),100,IF((INDEX(GoalMatrix!$B$11:$G$14,MATCH($A4,GoalMatrix!$A$11:$A$14,0),3)-F4)/INDEX(GoalMatrix!$B$11:$G$14,MATCH($A4,GoalMatrix!$A$11:$A$14,0),3)*100&lt;=2.5,50,IF((INDEX(GoalMatrix!$B$11:$G$14,MATCH($A4,GoalMatrix!$A$11:$A$14,0),3)-F4)/INDEX(GoalMatrix!$B$11:$G$14,MATCH($A4,GoalMatrix!$A$11:$A$14,0),3)*100&lt;=5,25,0))))</f>
        <v/>
      </c>
      <c r="L4" s="7">
        <f>IF(G4="","",IF(G4&gt;=INDEX(GoalMatrix!$B$11:$G$14,MATCH($A4,GoalMatrix!$A$11:$A$14,0),4),100,IF((INDEX(GoalMatrix!$B$11:$G$14,MATCH($A4,GoalMatrix!$A$11:$A$14,0),4)-G4)/INDEX(GoalMatrix!$B$11:$G$14,MATCH($A4,GoalMatrix!$A$11:$A$14,0),4)*100&lt;=2.5,50,IF((INDEX(GoalMatrix!$B$11:$G$14,MATCH($A4,GoalMatrix!$A$11:$A$14,0),4)-G4)/INDEX(GoalMatrix!$B$11:$G$14,MATCH($A4,GoalMatrix!$A$11:$A$14,0),4)*100&lt;=5,25,0))))</f>
        <v/>
      </c>
      <c r="M4" s="7">
        <f>IF(H4="","",IF(H4&gt;=INDEX(GoalMatrix!$B$11:$G$14,MATCH($A4,GoalMatrix!$A$11:$A$14,0),5),100,IF((INDEX(GoalMatrix!$B$11:$G$14,MATCH($A4,GoalMatrix!$A$11:$A$14,0),5)-H4)/INDEX(GoalMatrix!$B$11:$G$14,MATCH($A4,GoalMatrix!$A$11:$A$14,0),5)*100&lt;=2.5,50,IF((INDEX(GoalMatrix!$B$11:$G$14,MATCH($A4,GoalMatrix!$A$11:$A$14,0),5)-H4)/INDEX(GoalMatrix!$B$11:$G$14,MATCH($A4,GoalMatrix!$A$11:$A$14,0),5)*100&lt;=5,25,0))))</f>
        <v/>
      </c>
    </row>
    <row r="5">
      <c r="A5" t="inlineStr">
        <is>
          <t>Station Agent</t>
        </is>
      </c>
      <c r="B5" t="inlineStr">
        <is>
          <t>2026-04</t>
        </is>
      </c>
      <c r="C5">
        <f>A5&amp;"|"&amp;B5</f>
        <v/>
      </c>
      <c r="D5" s="5" t="n">
        <v>0.57</v>
      </c>
      <c r="E5" s="5" t="n">
        <v>0.53</v>
      </c>
      <c r="F5" s="5" t="n">
        <v>0.79</v>
      </c>
      <c r="G5" s="6" t="n"/>
      <c r="H5" s="6" t="n"/>
      <c r="I5" s="7">
        <f>IF(D5="","",IF(D5&gt;=INDEX(GoalMatrix!$B$11:$G$14,MATCH($A5,GoalMatrix!$A$11:$A$14,0),1),100,IF((INDEX(GoalMatrix!$B$11:$G$14,MATCH($A5,GoalMatrix!$A$11:$A$14,0),1)-D5)/INDEX(GoalMatrix!$B$11:$G$14,MATCH($A5,GoalMatrix!$A$11:$A$14,0),1)*100&lt;=2.5,50,IF((INDEX(GoalMatrix!$B$11:$G$14,MATCH($A5,GoalMatrix!$A$11:$A$14,0),1)-D5)/INDEX(GoalMatrix!$B$11:$G$14,MATCH($A5,GoalMatrix!$A$11:$A$14,0),1)*100&lt;=5,25,0))))</f>
        <v/>
      </c>
      <c r="J5" s="7">
        <f>IF(E5="","",IF(E5&gt;=INDEX(GoalMatrix!$B$11:$G$14,MATCH($A5,GoalMatrix!$A$11:$A$14,0),2),100,IF((INDEX(GoalMatrix!$B$11:$G$14,MATCH($A5,GoalMatrix!$A$11:$A$14,0),2)-E5)/INDEX(GoalMatrix!$B$11:$G$14,MATCH($A5,GoalMatrix!$A$11:$A$14,0),2)*100&lt;=2.5,50,IF((INDEX(GoalMatrix!$B$11:$G$14,MATCH($A5,GoalMatrix!$A$11:$A$14,0),2)-E5)/INDEX(GoalMatrix!$B$11:$G$14,MATCH($A5,GoalMatrix!$A$11:$A$14,0),2)*100&lt;=5,25,0))))</f>
        <v/>
      </c>
      <c r="K5" s="7">
        <f>IF(F5="","",IF(F5&gt;=INDEX(GoalMatrix!$B$11:$G$14,MATCH($A5,GoalMatrix!$A$11:$A$14,0),3),100,IF((INDEX(GoalMatrix!$B$11:$G$14,MATCH($A5,GoalMatrix!$A$11:$A$14,0),3)-F5)/INDEX(GoalMatrix!$B$11:$G$14,MATCH($A5,GoalMatrix!$A$11:$A$14,0),3)*100&lt;=2.5,50,IF((INDEX(GoalMatrix!$B$11:$G$14,MATCH($A5,GoalMatrix!$A$11:$A$14,0),3)-F5)/INDEX(GoalMatrix!$B$11:$G$14,MATCH($A5,GoalMatrix!$A$11:$A$14,0),3)*100&lt;=5,25,0))))</f>
        <v/>
      </c>
      <c r="L5" s="7">
        <f>IF(G5="","",IF(G5&gt;=INDEX(GoalMatrix!$B$11:$G$14,MATCH($A5,GoalMatrix!$A$11:$A$14,0),4),100,IF((INDEX(GoalMatrix!$B$11:$G$14,MATCH($A5,GoalMatrix!$A$11:$A$14,0),4)-G5)/INDEX(GoalMatrix!$B$11:$G$14,MATCH($A5,GoalMatrix!$A$11:$A$14,0),4)*100&lt;=2.5,50,IF((INDEX(GoalMatrix!$B$11:$G$14,MATCH($A5,GoalMatrix!$A$11:$A$14,0),4)-G5)/INDEX(GoalMatrix!$B$11:$G$14,MATCH($A5,GoalMatrix!$A$11:$A$14,0),4)*100&lt;=5,25,0))))</f>
        <v/>
      </c>
      <c r="M5" s="7">
        <f>IF(H5="","",IF(H5&gt;=INDEX(GoalMatrix!$B$11:$G$14,MATCH($A5,GoalMatrix!$A$11:$A$14,0),5),100,IF((INDEX(GoalMatrix!$B$11:$G$14,MATCH($A5,GoalMatrix!$A$11:$A$14,0),5)-H5)/INDEX(GoalMatrix!$B$11:$G$14,MATCH($A5,GoalMatrix!$A$11:$A$14,0),5)*100&lt;=2.5,50,IF((INDEX(GoalMatrix!$B$11:$G$14,MATCH($A5,GoalMatrix!$A$11:$A$14,0),5)-H5)/INDEX(GoalMatrix!$B$11:$G$14,MATCH($A5,GoalMatrix!$A$11:$A$14,0),5)*100&lt;=5,25,0))))</f>
        <v/>
      </c>
    </row>
    <row r="6">
      <c r="A6" t="inlineStr">
        <is>
          <t>Gateway</t>
        </is>
      </c>
      <c r="B6" t="inlineStr">
        <is>
          <t>2026-04</t>
        </is>
      </c>
      <c r="C6">
        <f>A6&amp;"|"&amp;B6</f>
        <v/>
      </c>
      <c r="D6" s="5" t="n">
        <v>0.55</v>
      </c>
      <c r="E6" s="5" t="n">
        <v>0.51</v>
      </c>
      <c r="F6" s="5" t="n">
        <v>0.74</v>
      </c>
      <c r="G6" s="6" t="n"/>
      <c r="H6" s="6" t="n"/>
      <c r="I6" s="7">
        <f>IF(D6="","",IF(D6&gt;=INDEX(GoalMatrix!$B$11:$G$14,MATCH($A6,GoalMatrix!$A$11:$A$14,0),1),100,IF((INDEX(GoalMatrix!$B$11:$G$14,MATCH($A6,GoalMatrix!$A$11:$A$14,0),1)-D6)/INDEX(GoalMatrix!$B$11:$G$14,MATCH($A6,GoalMatrix!$A$11:$A$14,0),1)*100&lt;=2.5,50,IF((INDEX(GoalMatrix!$B$11:$G$14,MATCH($A6,GoalMatrix!$A$11:$A$14,0),1)-D6)/INDEX(GoalMatrix!$B$11:$G$14,MATCH($A6,GoalMatrix!$A$11:$A$14,0),1)*100&lt;=5,25,0))))</f>
        <v/>
      </c>
      <c r="J6" s="7">
        <f>IF(E6="","",IF(E6&gt;=INDEX(GoalMatrix!$B$11:$G$14,MATCH($A6,GoalMatrix!$A$11:$A$14,0),2),100,IF((INDEX(GoalMatrix!$B$11:$G$14,MATCH($A6,GoalMatrix!$A$11:$A$14,0),2)-E6)/INDEX(GoalMatrix!$B$11:$G$14,MATCH($A6,GoalMatrix!$A$11:$A$14,0),2)*100&lt;=2.5,50,IF((INDEX(GoalMatrix!$B$11:$G$14,MATCH($A6,GoalMatrix!$A$11:$A$14,0),2)-E6)/INDEX(GoalMatrix!$B$11:$G$14,MATCH($A6,GoalMatrix!$A$11:$A$14,0),2)*100&lt;=5,25,0))))</f>
        <v/>
      </c>
      <c r="K6" s="7">
        <f>IF(F6="","",IF(F6&gt;=INDEX(GoalMatrix!$B$11:$G$14,MATCH($A6,GoalMatrix!$A$11:$A$14,0),3),100,IF((INDEX(GoalMatrix!$B$11:$G$14,MATCH($A6,GoalMatrix!$A$11:$A$14,0),3)-F6)/INDEX(GoalMatrix!$B$11:$G$14,MATCH($A6,GoalMatrix!$A$11:$A$14,0),3)*100&lt;=2.5,50,IF((INDEX(GoalMatrix!$B$11:$G$14,MATCH($A6,GoalMatrix!$A$11:$A$14,0),3)-F6)/INDEX(GoalMatrix!$B$11:$G$14,MATCH($A6,GoalMatrix!$A$11:$A$14,0),3)*100&lt;=5,25,0))))</f>
        <v/>
      </c>
      <c r="L6" s="7">
        <f>IF(G6="","",IF(G6&gt;=INDEX(GoalMatrix!$B$11:$G$14,MATCH($A6,GoalMatrix!$A$11:$A$14,0),4),100,IF((INDEX(GoalMatrix!$B$11:$G$14,MATCH($A6,GoalMatrix!$A$11:$A$14,0),4)-G6)/INDEX(GoalMatrix!$B$11:$G$14,MATCH($A6,GoalMatrix!$A$11:$A$14,0),4)*100&lt;=2.5,50,IF((INDEX(GoalMatrix!$B$11:$G$14,MATCH($A6,GoalMatrix!$A$11:$A$14,0),4)-G6)/INDEX(GoalMatrix!$B$11:$G$14,MATCH($A6,GoalMatrix!$A$11:$A$14,0),4)*100&lt;=5,25,0))))</f>
        <v/>
      </c>
      <c r="M6" s="7">
        <f>IF(H6="","",IF(H6&gt;=INDEX(GoalMatrix!$B$11:$G$14,MATCH($A6,GoalMatrix!$A$11:$A$14,0),5),100,IF((INDEX(GoalMatrix!$B$11:$G$14,MATCH($A6,GoalMatrix!$A$11:$A$14,0),5)-H6)/INDEX(GoalMatrix!$B$11:$G$14,MATCH($A6,GoalMatrix!$A$11:$A$14,0),5)*100&lt;=2.5,50,IF((INDEX(GoalMatrix!$B$11:$G$14,MATCH($A6,GoalMatrix!$A$11:$A$14,0),5)-H6)/INDEX(GoalMatrix!$B$11:$G$14,MATCH($A6,GoalMatrix!$A$11:$A$14,0),5)*100&lt;=5,25,0))))</f>
        <v/>
      </c>
    </row>
    <row r="7">
      <c r="A7" t="inlineStr">
        <is>
          <t>Clearance</t>
        </is>
      </c>
      <c r="B7" t="inlineStr">
        <is>
          <t>2026-04</t>
        </is>
      </c>
      <c r="C7">
        <f>A7&amp;"|"&amp;B7</f>
        <v/>
      </c>
      <c r="D7" s="5" t="n">
        <v>0.5659999999999999</v>
      </c>
      <c r="E7" s="5" t="n">
        <v>0.5</v>
      </c>
      <c r="F7" s="6" t="n"/>
      <c r="G7" s="5" t="n">
        <v>0.75</v>
      </c>
      <c r="H7" s="5" t="n">
        <v>0.55</v>
      </c>
      <c r="I7" s="7">
        <f>IF(D7="","",IF(D7&gt;=INDEX(GoalMatrix!$B$11:$G$14,MATCH($A7,GoalMatrix!$A$11:$A$14,0),1),100,IF((INDEX(GoalMatrix!$B$11:$G$14,MATCH($A7,GoalMatrix!$A$11:$A$14,0),1)-D7)/INDEX(GoalMatrix!$B$11:$G$14,MATCH($A7,GoalMatrix!$A$11:$A$14,0),1)*100&lt;=2.5,50,IF((INDEX(GoalMatrix!$B$11:$G$14,MATCH($A7,GoalMatrix!$A$11:$A$14,0),1)-D7)/INDEX(GoalMatrix!$B$11:$G$14,MATCH($A7,GoalMatrix!$A$11:$A$14,0),1)*100&lt;=5,25,0))))</f>
        <v/>
      </c>
      <c r="J7" s="7">
        <f>IF(E7="","",IF(E7&gt;=INDEX(GoalMatrix!$B$11:$G$14,MATCH($A7,GoalMatrix!$A$11:$A$14,0),2),100,IF((INDEX(GoalMatrix!$B$11:$G$14,MATCH($A7,GoalMatrix!$A$11:$A$14,0),2)-E7)/INDEX(GoalMatrix!$B$11:$G$14,MATCH($A7,GoalMatrix!$A$11:$A$14,0),2)*100&lt;=2.5,50,IF((INDEX(GoalMatrix!$B$11:$G$14,MATCH($A7,GoalMatrix!$A$11:$A$14,0),2)-E7)/INDEX(GoalMatrix!$B$11:$G$14,MATCH($A7,GoalMatrix!$A$11:$A$14,0),2)*100&lt;=5,25,0))))</f>
        <v/>
      </c>
      <c r="K7" s="7">
        <f>IF(F7="","",IF(F7&gt;=INDEX(GoalMatrix!$B$11:$G$14,MATCH($A7,GoalMatrix!$A$11:$A$14,0),3),100,IF((INDEX(GoalMatrix!$B$11:$G$14,MATCH($A7,GoalMatrix!$A$11:$A$14,0),3)-F7)/INDEX(GoalMatrix!$B$11:$G$14,MATCH($A7,GoalMatrix!$A$11:$A$14,0),3)*100&lt;=2.5,50,IF((INDEX(GoalMatrix!$B$11:$G$14,MATCH($A7,GoalMatrix!$A$11:$A$14,0),3)-F7)/INDEX(GoalMatrix!$B$11:$G$14,MATCH($A7,GoalMatrix!$A$11:$A$14,0),3)*100&lt;=5,25,0))))</f>
        <v/>
      </c>
      <c r="L7" s="7">
        <f>IF(G7="","",IF(G7&gt;=INDEX(GoalMatrix!$B$11:$G$14,MATCH($A7,GoalMatrix!$A$11:$A$14,0),4),100,IF((INDEX(GoalMatrix!$B$11:$G$14,MATCH($A7,GoalMatrix!$A$11:$A$14,0),4)-G7)/INDEX(GoalMatrix!$B$11:$G$14,MATCH($A7,GoalMatrix!$A$11:$A$14,0),4)*100&lt;=2.5,50,IF((INDEX(GoalMatrix!$B$11:$G$14,MATCH($A7,GoalMatrix!$A$11:$A$14,0),4)-G7)/INDEX(GoalMatrix!$B$11:$G$14,MATCH($A7,GoalMatrix!$A$11:$A$14,0),4)*100&lt;=5,25,0))))</f>
        <v/>
      </c>
      <c r="M7" s="7">
        <f>IF(H7="","",IF(H7&gt;=INDEX(GoalMatrix!$B$11:$G$14,MATCH($A7,GoalMatrix!$A$11:$A$14,0),5),100,IF((INDEX(GoalMatrix!$B$11:$G$14,MATCH($A7,GoalMatrix!$A$11:$A$14,0),5)-H7)/INDEX(GoalMatrix!$B$11:$G$14,MATCH($A7,GoalMatrix!$A$11:$A$14,0),5)*100&lt;=2.5,50,IF((INDEX(GoalMatrix!$B$11:$G$14,MATCH($A7,GoalMatrix!$A$11:$A$14,0),5)-H7)/INDEX(GoalMatrix!$B$11:$G$14,MATCH($A7,GoalMatrix!$A$11:$A$14,0),5)*100&lt;=5,25,0))))</f>
        <v/>
      </c>
    </row>
    <row r="8">
      <c r="D8" s="6" t="n"/>
      <c r="E8" s="6" t="n"/>
      <c r="F8" s="6" t="n"/>
      <c r="G8" s="6" t="n"/>
      <c r="H8" s="6" t="n"/>
      <c r="I8" s="8" t="n"/>
      <c r="J8" s="8" t="n"/>
      <c r="K8" s="8" t="n"/>
      <c r="L8" s="8" t="n"/>
      <c r="M8" s="8" t="n"/>
    </row>
    <row r="9">
      <c r="D9" s="6" t="n"/>
      <c r="E9" s="6" t="n"/>
      <c r="F9" s="6" t="n"/>
      <c r="G9" s="6" t="n"/>
      <c r="H9" s="6" t="n"/>
      <c r="I9" s="8" t="n"/>
      <c r="J9" s="8" t="n"/>
      <c r="K9" s="8" t="n"/>
      <c r="L9" s="8" t="n"/>
      <c r="M9" s="8" t="n"/>
    </row>
    <row r="10">
      <c r="D10" s="6" t="n"/>
      <c r="E10" s="6" t="n"/>
      <c r="F10" s="6" t="n"/>
      <c r="G10" s="6" t="n"/>
      <c r="H10" s="6" t="n"/>
      <c r="I10" s="8" t="n"/>
      <c r="J10" s="8" t="n"/>
      <c r="K10" s="8" t="n"/>
      <c r="L10" s="8" t="n"/>
      <c r="M10" s="8" t="n"/>
    </row>
    <row r="11">
      <c r="D11" s="6" t="n"/>
      <c r="E11" s="6" t="n"/>
      <c r="F11" s="6" t="n"/>
      <c r="G11" s="6" t="n"/>
      <c r="H11" s="6" t="n"/>
      <c r="I11" s="8" t="n"/>
      <c r="J11" s="8" t="n"/>
      <c r="K11" s="8" t="n"/>
      <c r="L11" s="8" t="n"/>
      <c r="M11" s="8" t="n"/>
    </row>
    <row r="12">
      <c r="D12" s="6" t="n"/>
      <c r="E12" s="6" t="n"/>
      <c r="F12" s="6" t="n"/>
      <c r="G12" s="6" t="n"/>
      <c r="H12" s="6" t="n"/>
      <c r="I12" s="8" t="n"/>
      <c r="J12" s="8" t="n"/>
      <c r="K12" s="8" t="n"/>
      <c r="L12" s="8" t="n"/>
      <c r="M12" s="8" t="n"/>
    </row>
    <row r="13">
      <c r="D13" s="6" t="n"/>
      <c r="E13" s="6" t="n"/>
      <c r="F13" s="6" t="n"/>
      <c r="G13" s="6" t="n"/>
      <c r="H13" s="6" t="n"/>
      <c r="I13" s="8" t="n"/>
      <c r="J13" s="8" t="n"/>
      <c r="K13" s="8" t="n"/>
      <c r="L13" s="8" t="n"/>
      <c r="M13" s="8" t="n"/>
    </row>
    <row r="14">
      <c r="D14" s="6" t="n"/>
      <c r="E14" s="6" t="n"/>
      <c r="F14" s="6" t="n"/>
      <c r="G14" s="6" t="n"/>
      <c r="H14" s="6" t="n"/>
      <c r="I14" s="8" t="n"/>
      <c r="J14" s="8" t="n"/>
      <c r="K14" s="8" t="n"/>
      <c r="L14" s="8" t="n"/>
      <c r="M14" s="8" t="n"/>
    </row>
    <row r="15">
      <c r="D15" s="6" t="n"/>
      <c r="E15" s="6" t="n"/>
      <c r="F15" s="6" t="n"/>
      <c r="G15" s="6" t="n"/>
      <c r="H15" s="6" t="n"/>
      <c r="I15" s="8" t="n"/>
      <c r="J15" s="8" t="n"/>
      <c r="K15" s="8" t="n"/>
      <c r="L15" s="8" t="n"/>
      <c r="M15" s="8" t="n"/>
    </row>
    <row r="16">
      <c r="D16" s="6" t="n"/>
      <c r="E16" s="6" t="n"/>
      <c r="F16" s="6" t="n"/>
      <c r="G16" s="6" t="n"/>
      <c r="H16" s="6" t="n"/>
      <c r="I16" s="8" t="n"/>
      <c r="J16" s="8" t="n"/>
      <c r="K16" s="8" t="n"/>
      <c r="L16" s="8" t="n"/>
      <c r="M16" s="8" t="n"/>
    </row>
    <row r="17">
      <c r="D17" s="6" t="n"/>
      <c r="E17" s="6" t="n"/>
      <c r="F17" s="6" t="n"/>
      <c r="G17" s="6" t="n"/>
      <c r="H17" s="6" t="n"/>
      <c r="I17" s="8" t="n"/>
      <c r="J17" s="8" t="n"/>
      <c r="K17" s="8" t="n"/>
      <c r="L17" s="8" t="n"/>
      <c r="M17" s="8" t="n"/>
    </row>
    <row r="18">
      <c r="D18" s="6" t="n"/>
      <c r="E18" s="6" t="n"/>
      <c r="F18" s="6" t="n"/>
      <c r="G18" s="6" t="n"/>
      <c r="H18" s="6" t="n"/>
      <c r="I18" s="8" t="n"/>
      <c r="J18" s="8" t="n"/>
      <c r="K18" s="8" t="n"/>
      <c r="L18" s="8" t="n"/>
      <c r="M18" s="8" t="n"/>
    </row>
    <row r="19">
      <c r="D19" s="6" t="n"/>
      <c r="E19" s="6" t="n"/>
      <c r="F19" s="6" t="n"/>
      <c r="G19" s="6" t="n"/>
      <c r="H19" s="6" t="n"/>
      <c r="I19" s="8" t="n"/>
      <c r="J19" s="8" t="n"/>
      <c r="K19" s="8" t="n"/>
      <c r="L19" s="8" t="n"/>
      <c r="M19" s="8" t="n"/>
    </row>
    <row r="20">
      <c r="D20" s="6" t="n"/>
      <c r="E20" s="6" t="n"/>
      <c r="F20" s="6" t="n"/>
      <c r="G20" s="6" t="n"/>
      <c r="H20" s="6" t="n"/>
      <c r="I20" s="8" t="n"/>
      <c r="J20" s="8" t="n"/>
      <c r="K20" s="8" t="n"/>
      <c r="L20" s="8" t="n"/>
      <c r="M20" s="8" t="n"/>
    </row>
    <row r="21">
      <c r="D21" s="6" t="n"/>
      <c r="E21" s="6" t="n"/>
      <c r="F21" s="6" t="n"/>
      <c r="G21" s="6" t="n"/>
      <c r="H21" s="6" t="n"/>
      <c r="I21" s="8" t="n"/>
      <c r="J21" s="8" t="n"/>
      <c r="K21" s="8" t="n"/>
      <c r="L21" s="8" t="n"/>
      <c r="M21" s="8" t="n"/>
    </row>
    <row r="22">
      <c r="D22" s="6" t="n"/>
      <c r="E22" s="6" t="n"/>
      <c r="F22" s="6" t="n"/>
      <c r="G22" s="6" t="n"/>
      <c r="H22" s="6" t="n"/>
      <c r="I22" s="8" t="n"/>
      <c r="J22" s="8" t="n"/>
      <c r="K22" s="8" t="n"/>
      <c r="L22" s="8" t="n"/>
      <c r="M22" s="8" t="n"/>
    </row>
    <row r="23">
      <c r="D23" s="6" t="n"/>
      <c r="E23" s="6" t="n"/>
      <c r="F23" s="6" t="n"/>
      <c r="G23" s="6" t="n"/>
      <c r="H23" s="6" t="n"/>
      <c r="I23" s="8" t="n"/>
      <c r="J23" s="8" t="n"/>
      <c r="K23" s="8" t="n"/>
      <c r="L23" s="8" t="n"/>
      <c r="M23" s="8" t="n"/>
    </row>
    <row r="24">
      <c r="D24" s="6" t="n"/>
      <c r="E24" s="6" t="n"/>
      <c r="F24" s="6" t="n"/>
      <c r="G24" s="6" t="n"/>
      <c r="H24" s="6" t="n"/>
      <c r="I24" s="8" t="n"/>
      <c r="J24" s="8" t="n"/>
      <c r="K24" s="8" t="n"/>
      <c r="L24" s="8" t="n"/>
      <c r="M24" s="8" t="n"/>
    </row>
    <row r="25">
      <c r="D25" s="6" t="n"/>
      <c r="E25" s="6" t="n"/>
      <c r="F25" s="6" t="n"/>
      <c r="G25" s="6" t="n"/>
      <c r="H25" s="6" t="n"/>
      <c r="I25" s="8" t="n"/>
      <c r="J25" s="8" t="n"/>
      <c r="K25" s="8" t="n"/>
      <c r="L25" s="8" t="n"/>
      <c r="M25" s="8" t="n"/>
    </row>
    <row r="26">
      <c r="D26" s="6" t="n"/>
      <c r="E26" s="6" t="n"/>
      <c r="F26" s="6" t="n"/>
      <c r="G26" s="6" t="n"/>
      <c r="H26" s="6" t="n"/>
      <c r="I26" s="8" t="n"/>
      <c r="J26" s="8" t="n"/>
      <c r="K26" s="8" t="n"/>
      <c r="L26" s="8" t="n"/>
      <c r="M26" s="8" t="n"/>
    </row>
    <row r="27">
      <c r="D27" s="6" t="n"/>
      <c r="E27" s="6" t="n"/>
      <c r="F27" s="6" t="n"/>
      <c r="G27" s="6" t="n"/>
      <c r="H27" s="6" t="n"/>
      <c r="I27" s="8" t="n"/>
      <c r="J27" s="8" t="n"/>
      <c r="K27" s="8" t="n"/>
      <c r="L27" s="8" t="n"/>
      <c r="M27" s="8" t="n"/>
    </row>
    <row r="28">
      <c r="D28" s="6" t="n"/>
      <c r="E28" s="6" t="n"/>
      <c r="F28" s="6" t="n"/>
      <c r="G28" s="6" t="n"/>
      <c r="H28" s="6" t="n"/>
      <c r="I28" s="8" t="n"/>
      <c r="J28" s="8" t="n"/>
      <c r="K28" s="8" t="n"/>
      <c r="L28" s="8" t="n"/>
      <c r="M28" s="8" t="n"/>
    </row>
    <row r="29">
      <c r="D29" s="6" t="n"/>
      <c r="E29" s="6" t="n"/>
      <c r="F29" s="6" t="n"/>
      <c r="G29" s="6" t="n"/>
      <c r="H29" s="6" t="n"/>
      <c r="I29" s="8" t="n"/>
      <c r="J29" s="8" t="n"/>
      <c r="K29" s="8" t="n"/>
      <c r="L29" s="8" t="n"/>
      <c r="M29" s="8" t="n"/>
    </row>
    <row r="30">
      <c r="D30" s="6" t="n"/>
      <c r="E30" s="6" t="n"/>
      <c r="F30" s="6" t="n"/>
      <c r="G30" s="6" t="n"/>
      <c r="H30" s="6" t="n"/>
      <c r="I30" s="8" t="n"/>
      <c r="J30" s="8" t="n"/>
      <c r="K30" s="8" t="n"/>
      <c r="L30" s="8" t="n"/>
      <c r="M30" s="8" t="n"/>
    </row>
    <row r="31">
      <c r="D31" s="6" t="n"/>
      <c r="E31" s="6" t="n"/>
      <c r="F31" s="6" t="n"/>
      <c r="G31" s="6" t="n"/>
      <c r="H31" s="6" t="n"/>
      <c r="I31" s="8" t="n"/>
      <c r="J31" s="8" t="n"/>
      <c r="K31" s="8" t="n"/>
      <c r="L31" s="8" t="n"/>
      <c r="M31" s="8" t="n"/>
    </row>
    <row r="32">
      <c r="D32" s="6" t="n"/>
      <c r="E32" s="6" t="n"/>
      <c r="F32" s="6" t="n"/>
      <c r="G32" s="6" t="n"/>
      <c r="H32" s="6" t="n"/>
      <c r="I32" s="8" t="n"/>
      <c r="J32" s="8" t="n"/>
      <c r="K32" s="8" t="n"/>
      <c r="L32" s="8" t="n"/>
      <c r="M32" s="8" t="n"/>
    </row>
    <row r="33">
      <c r="D33" s="6" t="n"/>
      <c r="E33" s="6" t="n"/>
      <c r="F33" s="6" t="n"/>
      <c r="G33" s="6" t="n"/>
      <c r="H33" s="6" t="n"/>
      <c r="I33" s="8" t="n"/>
      <c r="J33" s="8" t="n"/>
      <c r="K33" s="8" t="n"/>
      <c r="L33" s="8" t="n"/>
      <c r="M33" s="8" t="n"/>
    </row>
    <row r="34">
      <c r="D34" s="6" t="n"/>
      <c r="E34" s="6" t="n"/>
      <c r="F34" s="6" t="n"/>
      <c r="G34" s="6" t="n"/>
      <c r="H34" s="6" t="n"/>
      <c r="I34" s="8" t="n"/>
      <c r="J34" s="8" t="n"/>
      <c r="K34" s="8" t="n"/>
      <c r="L34" s="8" t="n"/>
      <c r="M34" s="8" t="n"/>
    </row>
    <row r="35">
      <c r="D35" s="6" t="n"/>
      <c r="E35" s="6" t="n"/>
      <c r="F35" s="6" t="n"/>
      <c r="G35" s="6" t="n"/>
      <c r="H35" s="6" t="n"/>
      <c r="I35" s="8" t="n"/>
      <c r="J35" s="8" t="n"/>
      <c r="K35" s="8" t="n"/>
      <c r="L35" s="8" t="n"/>
      <c r="M35" s="8" t="n"/>
    </row>
    <row r="36">
      <c r="D36" s="6" t="n"/>
      <c r="E36" s="6" t="n"/>
      <c r="F36" s="6" t="n"/>
      <c r="G36" s="6" t="n"/>
      <c r="H36" s="6" t="n"/>
      <c r="I36" s="8" t="n"/>
      <c r="J36" s="8" t="n"/>
      <c r="K36" s="8" t="n"/>
      <c r="L36" s="8" t="n"/>
      <c r="M36" s="8" t="n"/>
    </row>
    <row r="37">
      <c r="D37" s="6" t="n"/>
      <c r="E37" s="6" t="n"/>
      <c r="F37" s="6" t="n"/>
      <c r="G37" s="6" t="n"/>
      <c r="H37" s="6" t="n"/>
      <c r="I37" s="8" t="n"/>
      <c r="J37" s="8" t="n"/>
      <c r="K37" s="8" t="n"/>
      <c r="L37" s="8" t="n"/>
      <c r="M37" s="8" t="n"/>
    </row>
    <row r="38">
      <c r="D38" s="6" t="n"/>
      <c r="E38" s="6" t="n"/>
      <c r="F38" s="6" t="n"/>
      <c r="G38" s="6" t="n"/>
      <c r="H38" s="6" t="n"/>
      <c r="I38" s="8" t="n"/>
      <c r="J38" s="8" t="n"/>
      <c r="K38" s="8" t="n"/>
      <c r="L38" s="8" t="n"/>
      <c r="M38" s="8" t="n"/>
    </row>
    <row r="39">
      <c r="D39" s="6" t="n"/>
      <c r="E39" s="6" t="n"/>
      <c r="F39" s="6" t="n"/>
      <c r="G39" s="6" t="n"/>
      <c r="H39" s="6" t="n"/>
      <c r="I39" s="8" t="n"/>
      <c r="J39" s="8" t="n"/>
      <c r="K39" s="8" t="n"/>
      <c r="L39" s="8" t="n"/>
      <c r="M39" s="8" t="n"/>
    </row>
    <row r="40">
      <c r="D40" s="6" t="n"/>
      <c r="E40" s="6" t="n"/>
      <c r="F40" s="6" t="n"/>
      <c r="G40" s="6" t="n"/>
      <c r="H40" s="6" t="n"/>
      <c r="I40" s="8" t="n"/>
      <c r="J40" s="8" t="n"/>
      <c r="K40" s="8" t="n"/>
      <c r="L40" s="8" t="n"/>
      <c r="M40" s="8" t="n"/>
    </row>
    <row r="41">
      <c r="D41" s="6" t="n"/>
      <c r="E41" s="6" t="n"/>
      <c r="F41" s="6" t="n"/>
      <c r="G41" s="6" t="n"/>
      <c r="H41" s="6" t="n"/>
      <c r="I41" s="8" t="n"/>
      <c r="J41" s="8" t="n"/>
      <c r="K41" s="8" t="n"/>
      <c r="L41" s="8" t="n"/>
      <c r="M41" s="8" t="n"/>
    </row>
    <row r="42">
      <c r="D42" s="6" t="n"/>
      <c r="E42" s="6" t="n"/>
      <c r="F42" s="6" t="n"/>
      <c r="G42" s="6" t="n"/>
      <c r="H42" s="6" t="n"/>
      <c r="I42" s="8" t="n"/>
      <c r="J42" s="8" t="n"/>
      <c r="K42" s="8" t="n"/>
      <c r="L42" s="8" t="n"/>
      <c r="M42" s="8" t="n"/>
    </row>
    <row r="43">
      <c r="D43" s="6" t="n"/>
      <c r="E43" s="6" t="n"/>
      <c r="F43" s="6" t="n"/>
      <c r="G43" s="6" t="n"/>
      <c r="H43" s="6" t="n"/>
      <c r="I43" s="8" t="n"/>
      <c r="J43" s="8" t="n"/>
      <c r="K43" s="8" t="n"/>
      <c r="L43" s="8" t="n"/>
      <c r="M43" s="8" t="n"/>
    </row>
    <row r="44">
      <c r="D44" s="6" t="n"/>
      <c r="E44" s="6" t="n"/>
      <c r="F44" s="6" t="n"/>
      <c r="G44" s="6" t="n"/>
      <c r="H44" s="6" t="n"/>
      <c r="I44" s="8" t="n"/>
      <c r="J44" s="8" t="n"/>
      <c r="K44" s="8" t="n"/>
      <c r="L44" s="8" t="n"/>
      <c r="M44" s="8" t="n"/>
    </row>
    <row r="45">
      <c r="D45" s="6" t="n"/>
      <c r="E45" s="6" t="n"/>
      <c r="F45" s="6" t="n"/>
      <c r="G45" s="6" t="n"/>
      <c r="H45" s="6" t="n"/>
      <c r="I45" s="8" t="n"/>
      <c r="J45" s="8" t="n"/>
      <c r="K45" s="8" t="n"/>
      <c r="L45" s="8" t="n"/>
      <c r="M45" s="8" t="n"/>
    </row>
    <row r="46">
      <c r="D46" s="6" t="n"/>
      <c r="E46" s="6" t="n"/>
      <c r="F46" s="6" t="n"/>
      <c r="G46" s="6" t="n"/>
      <c r="H46" s="6" t="n"/>
      <c r="I46" s="8" t="n"/>
      <c r="J46" s="8" t="n"/>
      <c r="K46" s="8" t="n"/>
      <c r="L46" s="8" t="n"/>
      <c r="M46" s="8" t="n"/>
    </row>
    <row r="47">
      <c r="D47" s="6" t="n"/>
      <c r="E47" s="6" t="n"/>
      <c r="F47" s="6" t="n"/>
      <c r="G47" s="6" t="n"/>
      <c r="H47" s="6" t="n"/>
      <c r="I47" s="8" t="n"/>
      <c r="J47" s="8" t="n"/>
      <c r="K47" s="8" t="n"/>
      <c r="L47" s="8" t="n"/>
      <c r="M47" s="8" t="n"/>
    </row>
    <row r="48">
      <c r="D48" s="6" t="n"/>
      <c r="E48" s="6" t="n"/>
      <c r="F48" s="6" t="n"/>
      <c r="G48" s="6" t="n"/>
      <c r="H48" s="6" t="n"/>
      <c r="I48" s="8" t="n"/>
      <c r="J48" s="8" t="n"/>
      <c r="K48" s="8" t="n"/>
      <c r="L48" s="8" t="n"/>
      <c r="M48" s="8" t="n"/>
    </row>
    <row r="49">
      <c r="D49" s="6" t="n"/>
      <c r="E49" s="6" t="n"/>
      <c r="F49" s="6" t="n"/>
      <c r="G49" s="6" t="n"/>
      <c r="H49" s="6" t="n"/>
      <c r="I49" s="8" t="n"/>
      <c r="J49" s="8" t="n"/>
      <c r="K49" s="8" t="n"/>
      <c r="L49" s="8" t="n"/>
      <c r="M49" s="8" t="n"/>
    </row>
    <row r="50">
      <c r="D50" s="6" t="n"/>
      <c r="E50" s="6" t="n"/>
      <c r="F50" s="6" t="n"/>
      <c r="G50" s="6" t="n"/>
      <c r="H50" s="6" t="n"/>
      <c r="I50" s="8" t="n"/>
      <c r="J50" s="8" t="n"/>
      <c r="K50" s="8" t="n"/>
      <c r="L50" s="8" t="n"/>
      <c r="M50" s="8" t="n"/>
    </row>
    <row r="51">
      <c r="D51" s="6" t="n"/>
      <c r="E51" s="6" t="n"/>
      <c r="F51" s="6" t="n"/>
      <c r="G51" s="6" t="n"/>
      <c r="H51" s="6" t="n"/>
      <c r="I51" s="8" t="n"/>
      <c r="J51" s="8" t="n"/>
      <c r="K51" s="8" t="n"/>
      <c r="L51" s="8" t="n"/>
      <c r="M51" s="8" t="n"/>
    </row>
    <row r="52">
      <c r="D52" s="6" t="n"/>
      <c r="E52" s="6" t="n"/>
      <c r="F52" s="6" t="n"/>
      <c r="G52" s="6" t="n"/>
      <c r="H52" s="6" t="n"/>
      <c r="I52" s="8" t="n"/>
      <c r="J52" s="8" t="n"/>
      <c r="K52" s="8" t="n"/>
      <c r="L52" s="8" t="n"/>
      <c r="M52" s="8" t="n"/>
    </row>
    <row r="53">
      <c r="D53" s="6" t="n"/>
      <c r="E53" s="6" t="n"/>
      <c r="F53" s="6" t="n"/>
      <c r="G53" s="6" t="n"/>
      <c r="H53" s="6" t="n"/>
      <c r="I53" s="8" t="n"/>
      <c r="J53" s="8" t="n"/>
      <c r="K53" s="8" t="n"/>
      <c r="L53" s="8" t="n"/>
      <c r="M53" s="8" t="n"/>
    </row>
    <row r="54">
      <c r="D54" s="6" t="n"/>
      <c r="E54" s="6" t="n"/>
      <c r="F54" s="6" t="n"/>
      <c r="G54" s="6" t="n"/>
      <c r="H54" s="6" t="n"/>
      <c r="I54" s="8" t="n"/>
      <c r="J54" s="8" t="n"/>
      <c r="K54" s="8" t="n"/>
      <c r="L54" s="8" t="n"/>
      <c r="M54" s="8" t="n"/>
    </row>
    <row r="55">
      <c r="D55" s="6" t="n"/>
      <c r="E55" s="6" t="n"/>
      <c r="F55" s="6" t="n"/>
      <c r="G55" s="6" t="n"/>
      <c r="H55" s="6" t="n"/>
      <c r="I55" s="8" t="n"/>
      <c r="J55" s="8" t="n"/>
      <c r="K55" s="8" t="n"/>
      <c r="L55" s="8" t="n"/>
      <c r="M55" s="8" t="n"/>
    </row>
    <row r="56">
      <c r="D56" s="6" t="n"/>
      <c r="E56" s="6" t="n"/>
      <c r="F56" s="6" t="n"/>
      <c r="G56" s="6" t="n"/>
      <c r="H56" s="6" t="n"/>
      <c r="I56" s="8" t="n"/>
      <c r="J56" s="8" t="n"/>
      <c r="K56" s="8" t="n"/>
      <c r="L56" s="8" t="n"/>
      <c r="M56" s="8" t="n"/>
    </row>
    <row r="57">
      <c r="D57" s="6" t="n"/>
      <c r="E57" s="6" t="n"/>
      <c r="F57" s="6" t="n"/>
      <c r="G57" s="6" t="n"/>
      <c r="H57" s="6" t="n"/>
      <c r="I57" s="8" t="n"/>
      <c r="J57" s="8" t="n"/>
      <c r="K57" s="8" t="n"/>
      <c r="L57" s="8" t="n"/>
      <c r="M57" s="8" t="n"/>
    </row>
    <row r="58">
      <c r="D58" s="6" t="n"/>
      <c r="E58" s="6" t="n"/>
      <c r="F58" s="6" t="n"/>
      <c r="G58" s="6" t="n"/>
      <c r="H58" s="6" t="n"/>
      <c r="I58" s="8" t="n"/>
      <c r="J58" s="8" t="n"/>
      <c r="K58" s="8" t="n"/>
      <c r="L58" s="8" t="n"/>
      <c r="M58" s="8" t="n"/>
    </row>
    <row r="59">
      <c r="D59" s="6" t="n"/>
      <c r="E59" s="6" t="n"/>
      <c r="F59" s="6" t="n"/>
      <c r="G59" s="6" t="n"/>
      <c r="H59" s="6" t="n"/>
      <c r="I59" s="8" t="n"/>
      <c r="J59" s="8" t="n"/>
      <c r="K59" s="8" t="n"/>
      <c r="L59" s="8" t="n"/>
      <c r="M59" s="8" t="n"/>
    </row>
    <row r="60">
      <c r="D60" s="6" t="n"/>
      <c r="E60" s="6" t="n"/>
      <c r="F60" s="6" t="n"/>
      <c r="G60" s="6" t="n"/>
      <c r="H60" s="6" t="n"/>
      <c r="I60" s="8" t="n"/>
      <c r="J60" s="8" t="n"/>
      <c r="K60" s="8" t="n"/>
      <c r="L60" s="8" t="n"/>
      <c r="M60" s="8" t="n"/>
    </row>
    <row r="61">
      <c r="D61" s="6" t="n"/>
      <c r="E61" s="6" t="n"/>
      <c r="F61" s="6" t="n"/>
      <c r="G61" s="6" t="n"/>
      <c r="H61" s="6" t="n"/>
      <c r="I61" s="8" t="n"/>
      <c r="J61" s="8" t="n"/>
      <c r="K61" s="8" t="n"/>
      <c r="L61" s="8" t="n"/>
      <c r="M61" s="8" t="n"/>
    </row>
    <row r="62">
      <c r="D62" s="6" t="n"/>
      <c r="E62" s="6" t="n"/>
      <c r="F62" s="6" t="n"/>
      <c r="G62" s="6" t="n"/>
      <c r="H62" s="6" t="n"/>
      <c r="I62" s="8" t="n"/>
      <c r="J62" s="8" t="n"/>
      <c r="K62" s="8" t="n"/>
      <c r="L62" s="8" t="n"/>
      <c r="M62" s="8" t="n"/>
    </row>
    <row r="63">
      <c r="D63" s="6" t="n"/>
      <c r="E63" s="6" t="n"/>
      <c r="F63" s="6" t="n"/>
      <c r="G63" s="6" t="n"/>
      <c r="H63" s="6" t="n"/>
      <c r="I63" s="8" t="n"/>
      <c r="J63" s="8" t="n"/>
      <c r="K63" s="8" t="n"/>
      <c r="L63" s="8" t="n"/>
      <c r="M63" s="8" t="n"/>
    </row>
    <row r="64">
      <c r="D64" s="6" t="n"/>
      <c r="E64" s="6" t="n"/>
      <c r="F64" s="6" t="n"/>
      <c r="G64" s="6" t="n"/>
      <c r="H64" s="6" t="n"/>
      <c r="I64" s="8" t="n"/>
      <c r="J64" s="8" t="n"/>
      <c r="K64" s="8" t="n"/>
      <c r="L64" s="8" t="n"/>
      <c r="M64" s="8" t="n"/>
    </row>
    <row r="65">
      <c r="D65" s="6" t="n"/>
      <c r="E65" s="6" t="n"/>
      <c r="F65" s="6" t="n"/>
      <c r="G65" s="6" t="n"/>
      <c r="H65" s="6" t="n"/>
      <c r="I65" s="8" t="n"/>
      <c r="J65" s="8" t="n"/>
      <c r="K65" s="8" t="n"/>
      <c r="L65" s="8" t="n"/>
      <c r="M65" s="8" t="n"/>
    </row>
    <row r="66">
      <c r="D66" s="6" t="n"/>
      <c r="E66" s="6" t="n"/>
      <c r="F66" s="6" t="n"/>
      <c r="G66" s="6" t="n"/>
      <c r="H66" s="6" t="n"/>
      <c r="I66" s="8" t="n"/>
      <c r="J66" s="8" t="n"/>
      <c r="K66" s="8" t="n"/>
      <c r="L66" s="8" t="n"/>
      <c r="M66" s="8" t="n"/>
    </row>
    <row r="67">
      <c r="D67" s="6" t="n"/>
      <c r="E67" s="6" t="n"/>
      <c r="F67" s="6" t="n"/>
      <c r="G67" s="6" t="n"/>
      <c r="H67" s="6" t="n"/>
      <c r="I67" s="8" t="n"/>
      <c r="J67" s="8" t="n"/>
      <c r="K67" s="8" t="n"/>
      <c r="L67" s="8" t="n"/>
      <c r="M67" s="8" t="n"/>
    </row>
    <row r="68">
      <c r="D68" s="6" t="n"/>
      <c r="E68" s="6" t="n"/>
      <c r="F68" s="6" t="n"/>
      <c r="G68" s="6" t="n"/>
      <c r="H68" s="6" t="n"/>
      <c r="I68" s="8" t="n"/>
      <c r="J68" s="8" t="n"/>
      <c r="K68" s="8" t="n"/>
      <c r="L68" s="8" t="n"/>
      <c r="M68" s="8" t="n"/>
    </row>
    <row r="69">
      <c r="D69" s="6" t="n"/>
      <c r="E69" s="6" t="n"/>
      <c r="F69" s="6" t="n"/>
      <c r="G69" s="6" t="n"/>
      <c r="H69" s="6" t="n"/>
      <c r="I69" s="8" t="n"/>
      <c r="J69" s="8" t="n"/>
      <c r="K69" s="8" t="n"/>
      <c r="L69" s="8" t="n"/>
      <c r="M69" s="8" t="n"/>
    </row>
    <row r="70">
      <c r="D70" s="6" t="n"/>
      <c r="E70" s="6" t="n"/>
      <c r="F70" s="6" t="n"/>
      <c r="G70" s="6" t="n"/>
      <c r="H70" s="6" t="n"/>
      <c r="I70" s="8" t="n"/>
      <c r="J70" s="8" t="n"/>
      <c r="K70" s="8" t="n"/>
      <c r="L70" s="8" t="n"/>
      <c r="M70" s="8" t="n"/>
    </row>
    <row r="71">
      <c r="D71" s="6" t="n"/>
      <c r="E71" s="6" t="n"/>
      <c r="F71" s="6" t="n"/>
      <c r="G71" s="6" t="n"/>
      <c r="H71" s="6" t="n"/>
      <c r="I71" s="8" t="n"/>
      <c r="J71" s="8" t="n"/>
      <c r="K71" s="8" t="n"/>
      <c r="L71" s="8" t="n"/>
      <c r="M71" s="8" t="n"/>
    </row>
    <row r="72">
      <c r="D72" s="6" t="n"/>
      <c r="E72" s="6" t="n"/>
      <c r="F72" s="6" t="n"/>
      <c r="G72" s="6" t="n"/>
      <c r="H72" s="6" t="n"/>
      <c r="I72" s="8" t="n"/>
      <c r="J72" s="8" t="n"/>
      <c r="K72" s="8" t="n"/>
      <c r="L72" s="8" t="n"/>
      <c r="M72" s="8" t="n"/>
    </row>
    <row r="73">
      <c r="D73" s="6" t="n"/>
      <c r="E73" s="6" t="n"/>
      <c r="F73" s="6" t="n"/>
      <c r="G73" s="6" t="n"/>
      <c r="H73" s="6" t="n"/>
      <c r="I73" s="8" t="n"/>
      <c r="J73" s="8" t="n"/>
      <c r="K73" s="8" t="n"/>
      <c r="L73" s="8" t="n"/>
      <c r="M73" s="8" t="n"/>
    </row>
    <row r="74">
      <c r="D74" s="6" t="n"/>
      <c r="E74" s="6" t="n"/>
      <c r="F74" s="6" t="n"/>
      <c r="G74" s="6" t="n"/>
      <c r="H74" s="6" t="n"/>
      <c r="I74" s="8" t="n"/>
      <c r="J74" s="8" t="n"/>
      <c r="K74" s="8" t="n"/>
      <c r="L74" s="8" t="n"/>
      <c r="M74" s="8" t="n"/>
    </row>
    <row r="75">
      <c r="D75" s="6" t="n"/>
      <c r="E75" s="6" t="n"/>
      <c r="F75" s="6" t="n"/>
      <c r="G75" s="6" t="n"/>
      <c r="H75" s="6" t="n"/>
      <c r="I75" s="8" t="n"/>
      <c r="J75" s="8" t="n"/>
      <c r="K75" s="8" t="n"/>
      <c r="L75" s="8" t="n"/>
      <c r="M75" s="8" t="n"/>
    </row>
    <row r="76">
      <c r="D76" s="6" t="n"/>
      <c r="E76" s="6" t="n"/>
      <c r="F76" s="6" t="n"/>
      <c r="G76" s="6" t="n"/>
      <c r="H76" s="6" t="n"/>
      <c r="I76" s="8" t="n"/>
      <c r="J76" s="8" t="n"/>
      <c r="K76" s="8" t="n"/>
      <c r="L76" s="8" t="n"/>
      <c r="M76" s="8" t="n"/>
    </row>
    <row r="77">
      <c r="D77" s="6" t="n"/>
      <c r="E77" s="6" t="n"/>
      <c r="F77" s="6" t="n"/>
      <c r="G77" s="6" t="n"/>
      <c r="H77" s="6" t="n"/>
      <c r="I77" s="8" t="n"/>
      <c r="J77" s="8" t="n"/>
      <c r="K77" s="8" t="n"/>
      <c r="L77" s="8" t="n"/>
      <c r="M77" s="8" t="n"/>
    </row>
    <row r="78">
      <c r="D78" s="6" t="n"/>
      <c r="E78" s="6" t="n"/>
      <c r="F78" s="6" t="n"/>
      <c r="G78" s="6" t="n"/>
      <c r="H78" s="6" t="n"/>
      <c r="I78" s="8" t="n"/>
      <c r="J78" s="8" t="n"/>
      <c r="K78" s="8" t="n"/>
      <c r="L78" s="8" t="n"/>
      <c r="M78" s="8" t="n"/>
    </row>
    <row r="79">
      <c r="D79" s="6" t="n"/>
      <c r="E79" s="6" t="n"/>
      <c r="F79" s="6" t="n"/>
      <c r="G79" s="6" t="n"/>
      <c r="H79" s="6" t="n"/>
      <c r="I79" s="8" t="n"/>
      <c r="J79" s="8" t="n"/>
      <c r="K79" s="8" t="n"/>
      <c r="L79" s="8" t="n"/>
      <c r="M79" s="8" t="n"/>
    </row>
    <row r="80">
      <c r="D80" s="6" t="n"/>
      <c r="E80" s="6" t="n"/>
      <c r="F80" s="6" t="n"/>
      <c r="G80" s="6" t="n"/>
      <c r="H80" s="6" t="n"/>
      <c r="I80" s="8" t="n"/>
      <c r="J80" s="8" t="n"/>
      <c r="K80" s="8" t="n"/>
      <c r="L80" s="8" t="n"/>
      <c r="M80" s="8" t="n"/>
    </row>
    <row r="81">
      <c r="D81" s="6" t="n"/>
      <c r="E81" s="6" t="n"/>
      <c r="F81" s="6" t="n"/>
      <c r="G81" s="6" t="n"/>
      <c r="H81" s="6" t="n"/>
      <c r="I81" s="8" t="n"/>
      <c r="J81" s="8" t="n"/>
      <c r="K81" s="8" t="n"/>
      <c r="L81" s="8" t="n"/>
      <c r="M81" s="8" t="n"/>
    </row>
    <row r="82">
      <c r="D82" s="6" t="n"/>
      <c r="E82" s="6" t="n"/>
      <c r="F82" s="6" t="n"/>
      <c r="G82" s="6" t="n"/>
      <c r="H82" s="6" t="n"/>
      <c r="I82" s="8" t="n"/>
      <c r="J82" s="8" t="n"/>
      <c r="K82" s="8" t="n"/>
      <c r="L82" s="8" t="n"/>
      <c r="M82" s="8" t="n"/>
    </row>
    <row r="83">
      <c r="D83" s="6" t="n"/>
      <c r="E83" s="6" t="n"/>
      <c r="F83" s="6" t="n"/>
      <c r="G83" s="6" t="n"/>
      <c r="H83" s="6" t="n"/>
      <c r="I83" s="8" t="n"/>
      <c r="J83" s="8" t="n"/>
      <c r="K83" s="8" t="n"/>
      <c r="L83" s="8" t="n"/>
      <c r="M83" s="8" t="n"/>
    </row>
    <row r="84">
      <c r="D84" s="6" t="n"/>
      <c r="E84" s="6" t="n"/>
      <c r="F84" s="6" t="n"/>
      <c r="G84" s="6" t="n"/>
      <c r="H84" s="6" t="n"/>
      <c r="I84" s="8" t="n"/>
      <c r="J84" s="8" t="n"/>
      <c r="K84" s="8" t="n"/>
      <c r="L84" s="8" t="n"/>
      <c r="M84" s="8" t="n"/>
    </row>
    <row r="85">
      <c r="D85" s="6" t="n"/>
      <c r="E85" s="6" t="n"/>
      <c r="F85" s="6" t="n"/>
      <c r="G85" s="6" t="n"/>
      <c r="H85" s="6" t="n"/>
      <c r="I85" s="8" t="n"/>
      <c r="J85" s="8" t="n"/>
      <c r="K85" s="8" t="n"/>
      <c r="L85" s="8" t="n"/>
      <c r="M85" s="8" t="n"/>
    </row>
    <row r="86">
      <c r="D86" s="6" t="n"/>
      <c r="E86" s="6" t="n"/>
      <c r="F86" s="6" t="n"/>
      <c r="G86" s="6" t="n"/>
      <c r="H86" s="6" t="n"/>
      <c r="I86" s="8" t="n"/>
      <c r="J86" s="8" t="n"/>
      <c r="K86" s="8" t="n"/>
      <c r="L86" s="8" t="n"/>
      <c r="M86" s="8" t="n"/>
    </row>
    <row r="87">
      <c r="D87" s="6" t="n"/>
      <c r="E87" s="6" t="n"/>
      <c r="F87" s="6" t="n"/>
      <c r="G87" s="6" t="n"/>
      <c r="H87" s="6" t="n"/>
      <c r="I87" s="8" t="n"/>
      <c r="J87" s="8" t="n"/>
      <c r="K87" s="8" t="n"/>
      <c r="L87" s="8" t="n"/>
      <c r="M87" s="8" t="n"/>
    </row>
    <row r="88">
      <c r="D88" s="6" t="n"/>
      <c r="E88" s="6" t="n"/>
      <c r="F88" s="6" t="n"/>
      <c r="G88" s="6" t="n"/>
      <c r="H88" s="6" t="n"/>
      <c r="I88" s="8" t="n"/>
      <c r="J88" s="8" t="n"/>
      <c r="K88" s="8" t="n"/>
      <c r="L88" s="8" t="n"/>
      <c r="M88" s="8" t="n"/>
    </row>
    <row r="89">
      <c r="D89" s="6" t="n"/>
      <c r="E89" s="6" t="n"/>
      <c r="F89" s="6" t="n"/>
      <c r="G89" s="6" t="n"/>
      <c r="H89" s="6" t="n"/>
      <c r="I89" s="8" t="n"/>
      <c r="J89" s="8" t="n"/>
      <c r="K89" s="8" t="n"/>
      <c r="L89" s="8" t="n"/>
      <c r="M89" s="8" t="n"/>
    </row>
    <row r="90">
      <c r="D90" s="6" t="n"/>
      <c r="E90" s="6" t="n"/>
      <c r="F90" s="6" t="n"/>
      <c r="G90" s="6" t="n"/>
      <c r="H90" s="6" t="n"/>
      <c r="I90" s="8" t="n"/>
      <c r="J90" s="8" t="n"/>
      <c r="K90" s="8" t="n"/>
      <c r="L90" s="8" t="n"/>
      <c r="M90" s="8" t="n"/>
    </row>
    <row r="91">
      <c r="D91" s="6" t="n"/>
      <c r="E91" s="6" t="n"/>
      <c r="F91" s="6" t="n"/>
      <c r="G91" s="6" t="n"/>
      <c r="H91" s="6" t="n"/>
      <c r="I91" s="8" t="n"/>
      <c r="J91" s="8" t="n"/>
      <c r="K91" s="8" t="n"/>
      <c r="L91" s="8" t="n"/>
      <c r="M91" s="8" t="n"/>
    </row>
    <row r="92">
      <c r="D92" s="6" t="n"/>
      <c r="E92" s="6" t="n"/>
      <c r="F92" s="6" t="n"/>
      <c r="G92" s="6" t="n"/>
      <c r="H92" s="6" t="n"/>
      <c r="I92" s="8" t="n"/>
      <c r="J92" s="8" t="n"/>
      <c r="K92" s="8" t="n"/>
      <c r="L92" s="8" t="n"/>
      <c r="M92" s="8" t="n"/>
    </row>
    <row r="93">
      <c r="D93" s="6" t="n"/>
      <c r="E93" s="6" t="n"/>
      <c r="F93" s="6" t="n"/>
      <c r="G93" s="6" t="n"/>
      <c r="H93" s="6" t="n"/>
      <c r="I93" s="8" t="n"/>
      <c r="J93" s="8" t="n"/>
      <c r="K93" s="8" t="n"/>
      <c r="L93" s="8" t="n"/>
      <c r="M93" s="8" t="n"/>
    </row>
    <row r="94">
      <c r="D94" s="6" t="n"/>
      <c r="E94" s="6" t="n"/>
      <c r="F94" s="6" t="n"/>
      <c r="G94" s="6" t="n"/>
      <c r="H94" s="6" t="n"/>
      <c r="I94" s="8" t="n"/>
      <c r="J94" s="8" t="n"/>
      <c r="K94" s="8" t="n"/>
      <c r="L94" s="8" t="n"/>
      <c r="M94" s="8" t="n"/>
    </row>
    <row r="95">
      <c r="D95" s="6" t="n"/>
      <c r="E95" s="6" t="n"/>
      <c r="F95" s="6" t="n"/>
      <c r="G95" s="6" t="n"/>
      <c r="H95" s="6" t="n"/>
      <c r="I95" s="8" t="n"/>
      <c r="J95" s="8" t="n"/>
      <c r="K95" s="8" t="n"/>
      <c r="L95" s="8" t="n"/>
      <c r="M95" s="8" t="n"/>
    </row>
    <row r="96">
      <c r="D96" s="6" t="n"/>
      <c r="E96" s="6" t="n"/>
      <c r="F96" s="6" t="n"/>
      <c r="G96" s="6" t="n"/>
      <c r="H96" s="6" t="n"/>
      <c r="I96" s="8" t="n"/>
      <c r="J96" s="8" t="n"/>
      <c r="K96" s="8" t="n"/>
      <c r="L96" s="8" t="n"/>
      <c r="M96" s="8" t="n"/>
    </row>
    <row r="97">
      <c r="D97" s="6" t="n"/>
      <c r="E97" s="6" t="n"/>
      <c r="F97" s="6" t="n"/>
      <c r="G97" s="6" t="n"/>
      <c r="H97" s="6" t="n"/>
      <c r="I97" s="8" t="n"/>
      <c r="J97" s="8" t="n"/>
      <c r="K97" s="8" t="n"/>
      <c r="L97" s="8" t="n"/>
      <c r="M97" s="8" t="n"/>
    </row>
    <row r="98">
      <c r="D98" s="6" t="n"/>
      <c r="E98" s="6" t="n"/>
      <c r="F98" s="6" t="n"/>
      <c r="G98" s="6" t="n"/>
      <c r="H98" s="6" t="n"/>
      <c r="I98" s="8" t="n"/>
      <c r="J98" s="8" t="n"/>
      <c r="K98" s="8" t="n"/>
      <c r="L98" s="8" t="n"/>
      <c r="M98" s="8" t="n"/>
    </row>
    <row r="99">
      <c r="D99" s="6" t="n"/>
      <c r="E99" s="6" t="n"/>
      <c r="F99" s="6" t="n"/>
      <c r="G99" s="6" t="n"/>
      <c r="H99" s="6" t="n"/>
      <c r="I99" s="8" t="n"/>
      <c r="J99" s="8" t="n"/>
      <c r="K99" s="8" t="n"/>
      <c r="L99" s="8" t="n"/>
      <c r="M99" s="8" t="n"/>
    </row>
    <row r="100">
      <c r="D100" s="6" t="n"/>
      <c r="E100" s="6" t="n"/>
      <c r="F100" s="6" t="n"/>
      <c r="G100" s="6" t="n"/>
      <c r="H100" s="6" t="n"/>
      <c r="I100" s="8" t="n"/>
      <c r="J100" s="8" t="n"/>
      <c r="K100" s="8" t="n"/>
      <c r="L100" s="8" t="n"/>
      <c r="M100" s="8" t="n"/>
    </row>
    <row r="101">
      <c r="D101" s="6" t="n"/>
      <c r="E101" s="6" t="n"/>
      <c r="F101" s="6" t="n"/>
      <c r="G101" s="6" t="n"/>
      <c r="H101" s="6" t="n"/>
      <c r="I101" s="8" t="n"/>
      <c r="J101" s="8" t="n"/>
      <c r="K101" s="8" t="n"/>
      <c r="L101" s="8" t="n"/>
      <c r="M101" s="8" t="n"/>
    </row>
    <row r="102">
      <c r="D102" s="6" t="n"/>
      <c r="E102" s="6" t="n"/>
      <c r="F102" s="6" t="n"/>
      <c r="G102" s="6" t="n"/>
      <c r="H102" s="6" t="n"/>
      <c r="I102" s="8" t="n"/>
      <c r="J102" s="8" t="n"/>
      <c r="K102" s="8" t="n"/>
      <c r="L102" s="8" t="n"/>
      <c r="M102" s="8" t="n"/>
    </row>
    <row r="103">
      <c r="D103" s="6" t="n"/>
      <c r="E103" s="6" t="n"/>
      <c r="F103" s="6" t="n"/>
      <c r="G103" s="6" t="n"/>
      <c r="H103" s="6" t="n"/>
      <c r="I103" s="8" t="n"/>
      <c r="J103" s="8" t="n"/>
      <c r="K103" s="8" t="n"/>
      <c r="L103" s="8" t="n"/>
      <c r="M103" s="8" t="n"/>
    </row>
    <row r="104">
      <c r="D104" s="6" t="n"/>
      <c r="E104" s="6" t="n"/>
      <c r="F104" s="6" t="n"/>
      <c r="G104" s="6" t="n"/>
      <c r="H104" s="6" t="n"/>
      <c r="I104" s="8" t="n"/>
      <c r="J104" s="8" t="n"/>
      <c r="K104" s="8" t="n"/>
      <c r="L104" s="8" t="n"/>
      <c r="M104" s="8" t="n"/>
    </row>
    <row r="105">
      <c r="D105" s="6" t="n"/>
      <c r="E105" s="6" t="n"/>
      <c r="F105" s="6" t="n"/>
      <c r="G105" s="6" t="n"/>
      <c r="H105" s="6" t="n"/>
      <c r="I105" s="8" t="n"/>
      <c r="J105" s="8" t="n"/>
      <c r="K105" s="8" t="n"/>
      <c r="L105" s="8" t="n"/>
      <c r="M105" s="8" t="n"/>
    </row>
    <row r="106">
      <c r="D106" s="6" t="n"/>
      <c r="E106" s="6" t="n"/>
      <c r="F106" s="6" t="n"/>
      <c r="G106" s="6" t="n"/>
      <c r="H106" s="6" t="n"/>
      <c r="I106" s="8" t="n"/>
      <c r="J106" s="8" t="n"/>
      <c r="K106" s="8" t="n"/>
      <c r="L106" s="8" t="n"/>
      <c r="M106" s="8" t="n"/>
    </row>
    <row r="107">
      <c r="D107" s="6" t="n"/>
      <c r="E107" s="6" t="n"/>
      <c r="F107" s="6" t="n"/>
      <c r="G107" s="6" t="n"/>
      <c r="H107" s="6" t="n"/>
      <c r="I107" s="8" t="n"/>
      <c r="J107" s="8" t="n"/>
      <c r="K107" s="8" t="n"/>
      <c r="L107" s="8" t="n"/>
      <c r="M107" s="8" t="n"/>
    </row>
    <row r="108">
      <c r="D108" s="6" t="n"/>
      <c r="E108" s="6" t="n"/>
      <c r="F108" s="6" t="n"/>
      <c r="G108" s="6" t="n"/>
      <c r="H108" s="6" t="n"/>
      <c r="I108" s="8" t="n"/>
      <c r="J108" s="8" t="n"/>
      <c r="K108" s="8" t="n"/>
      <c r="L108" s="8" t="n"/>
      <c r="M108" s="8" t="n"/>
    </row>
    <row r="109">
      <c r="D109" s="6" t="n"/>
      <c r="E109" s="6" t="n"/>
      <c r="F109" s="6" t="n"/>
      <c r="G109" s="6" t="n"/>
      <c r="H109" s="6" t="n"/>
      <c r="I109" s="8" t="n"/>
      <c r="J109" s="8" t="n"/>
      <c r="K109" s="8" t="n"/>
      <c r="L109" s="8" t="n"/>
      <c r="M109" s="8" t="n"/>
    </row>
    <row r="110">
      <c r="D110" s="6" t="n"/>
      <c r="E110" s="6" t="n"/>
      <c r="F110" s="6" t="n"/>
      <c r="G110" s="6" t="n"/>
      <c r="H110" s="6" t="n"/>
      <c r="I110" s="8" t="n"/>
      <c r="J110" s="8" t="n"/>
      <c r="K110" s="8" t="n"/>
      <c r="L110" s="8" t="n"/>
      <c r="M110" s="8" t="n"/>
    </row>
    <row r="111">
      <c r="D111" s="6" t="n"/>
      <c r="E111" s="6" t="n"/>
      <c r="F111" s="6" t="n"/>
      <c r="G111" s="6" t="n"/>
      <c r="H111" s="6" t="n"/>
      <c r="I111" s="8" t="n"/>
      <c r="J111" s="8" t="n"/>
      <c r="K111" s="8" t="n"/>
      <c r="L111" s="8" t="n"/>
      <c r="M111" s="8" t="n"/>
    </row>
    <row r="112">
      <c r="D112" s="6" t="n"/>
      <c r="E112" s="6" t="n"/>
      <c r="F112" s="6" t="n"/>
      <c r="G112" s="6" t="n"/>
      <c r="H112" s="6" t="n"/>
      <c r="I112" s="8" t="n"/>
      <c r="J112" s="8" t="n"/>
      <c r="K112" s="8" t="n"/>
      <c r="L112" s="8" t="n"/>
      <c r="M112" s="8" t="n"/>
    </row>
    <row r="113">
      <c r="D113" s="6" t="n"/>
      <c r="E113" s="6" t="n"/>
      <c r="F113" s="6" t="n"/>
      <c r="G113" s="6" t="n"/>
      <c r="H113" s="6" t="n"/>
      <c r="I113" s="8" t="n"/>
      <c r="J113" s="8" t="n"/>
      <c r="K113" s="8" t="n"/>
      <c r="L113" s="8" t="n"/>
      <c r="M113" s="8" t="n"/>
    </row>
    <row r="114">
      <c r="D114" s="6" t="n"/>
      <c r="E114" s="6" t="n"/>
      <c r="F114" s="6" t="n"/>
      <c r="G114" s="6" t="n"/>
      <c r="H114" s="6" t="n"/>
      <c r="I114" s="8" t="n"/>
      <c r="J114" s="8" t="n"/>
      <c r="K114" s="8" t="n"/>
      <c r="L114" s="8" t="n"/>
      <c r="M114" s="8" t="n"/>
    </row>
    <row r="115">
      <c r="D115" s="6" t="n"/>
      <c r="E115" s="6" t="n"/>
      <c r="F115" s="6" t="n"/>
      <c r="G115" s="6" t="n"/>
      <c r="H115" s="6" t="n"/>
      <c r="I115" s="8" t="n"/>
      <c r="J115" s="8" t="n"/>
      <c r="K115" s="8" t="n"/>
      <c r="L115" s="8" t="n"/>
      <c r="M115" s="8" t="n"/>
    </row>
    <row r="116">
      <c r="D116" s="6" t="n"/>
      <c r="E116" s="6" t="n"/>
      <c r="F116" s="6" t="n"/>
      <c r="G116" s="6" t="n"/>
      <c r="H116" s="6" t="n"/>
      <c r="I116" s="8" t="n"/>
      <c r="J116" s="8" t="n"/>
      <c r="K116" s="8" t="n"/>
      <c r="L116" s="8" t="n"/>
      <c r="M116" s="8" t="n"/>
    </row>
    <row r="117">
      <c r="D117" s="6" t="n"/>
      <c r="E117" s="6" t="n"/>
      <c r="F117" s="6" t="n"/>
      <c r="G117" s="6" t="n"/>
      <c r="H117" s="6" t="n"/>
      <c r="I117" s="8" t="n"/>
      <c r="J117" s="8" t="n"/>
      <c r="K117" s="8" t="n"/>
      <c r="L117" s="8" t="n"/>
      <c r="M117" s="8" t="n"/>
    </row>
    <row r="118">
      <c r="D118" s="6" t="n"/>
      <c r="E118" s="6" t="n"/>
      <c r="F118" s="6" t="n"/>
      <c r="G118" s="6" t="n"/>
      <c r="H118" s="6" t="n"/>
      <c r="I118" s="8" t="n"/>
      <c r="J118" s="8" t="n"/>
      <c r="K118" s="8" t="n"/>
      <c r="L118" s="8" t="n"/>
      <c r="M118" s="8" t="n"/>
    </row>
    <row r="119">
      <c r="D119" s="6" t="n"/>
      <c r="E119" s="6" t="n"/>
      <c r="F119" s="6" t="n"/>
      <c r="G119" s="6" t="n"/>
      <c r="H119" s="6" t="n"/>
      <c r="I119" s="8" t="n"/>
      <c r="J119" s="8" t="n"/>
      <c r="K119" s="8" t="n"/>
      <c r="L119" s="8" t="n"/>
      <c r="M119" s="8" t="n"/>
    </row>
    <row r="120">
      <c r="D120" s="6" t="n"/>
      <c r="E120" s="6" t="n"/>
      <c r="F120" s="6" t="n"/>
      <c r="G120" s="6" t="n"/>
      <c r="H120" s="6" t="n"/>
      <c r="I120" s="8" t="n"/>
      <c r="J120" s="8" t="n"/>
      <c r="K120" s="8" t="n"/>
      <c r="L120" s="8" t="n"/>
      <c r="M120" s="8" t="n"/>
    </row>
    <row r="121">
      <c r="D121" s="6" t="n"/>
      <c r="E121" s="6" t="n"/>
      <c r="F121" s="6" t="n"/>
      <c r="G121" s="6" t="n"/>
      <c r="H121" s="6" t="n"/>
      <c r="I121" s="8" t="n"/>
      <c r="J121" s="8" t="n"/>
      <c r="K121" s="8" t="n"/>
      <c r="L121" s="8" t="n"/>
      <c r="M121" s="8" t="n"/>
    </row>
    <row r="122">
      <c r="D122" s="6" t="n"/>
      <c r="E122" s="6" t="n"/>
      <c r="F122" s="6" t="n"/>
      <c r="G122" s="6" t="n"/>
      <c r="H122" s="6" t="n"/>
      <c r="I122" s="8" t="n"/>
      <c r="J122" s="8" t="n"/>
      <c r="K122" s="8" t="n"/>
      <c r="L122" s="8" t="n"/>
      <c r="M122" s="8" t="n"/>
    </row>
    <row r="123">
      <c r="D123" s="6" t="n"/>
      <c r="E123" s="6" t="n"/>
      <c r="F123" s="6" t="n"/>
      <c r="G123" s="6" t="n"/>
      <c r="H123" s="6" t="n"/>
      <c r="I123" s="8" t="n"/>
      <c r="J123" s="8" t="n"/>
      <c r="K123" s="8" t="n"/>
      <c r="L123" s="8" t="n"/>
      <c r="M123" s="8" t="n"/>
    </row>
    <row r="124">
      <c r="D124" s="6" t="n"/>
      <c r="E124" s="6" t="n"/>
      <c r="F124" s="6" t="n"/>
      <c r="G124" s="6" t="n"/>
      <c r="H124" s="6" t="n"/>
      <c r="I124" s="8" t="n"/>
      <c r="J124" s="8" t="n"/>
      <c r="K124" s="8" t="n"/>
      <c r="L124" s="8" t="n"/>
      <c r="M124" s="8" t="n"/>
    </row>
    <row r="125">
      <c r="D125" s="6" t="n"/>
      <c r="E125" s="6" t="n"/>
      <c r="F125" s="6" t="n"/>
      <c r="G125" s="6" t="n"/>
      <c r="H125" s="6" t="n"/>
      <c r="I125" s="8" t="n"/>
      <c r="J125" s="8" t="n"/>
      <c r="K125" s="8" t="n"/>
      <c r="L125" s="8" t="n"/>
      <c r="M125" s="8" t="n"/>
    </row>
    <row r="126">
      <c r="D126" s="6" t="n"/>
      <c r="E126" s="6" t="n"/>
      <c r="F126" s="6" t="n"/>
      <c r="G126" s="6" t="n"/>
      <c r="H126" s="6" t="n"/>
      <c r="I126" s="8" t="n"/>
      <c r="J126" s="8" t="n"/>
      <c r="K126" s="8" t="n"/>
      <c r="L126" s="8" t="n"/>
      <c r="M126" s="8" t="n"/>
    </row>
    <row r="127">
      <c r="D127" s="6" t="n"/>
      <c r="E127" s="6" t="n"/>
      <c r="F127" s="6" t="n"/>
      <c r="G127" s="6" t="n"/>
      <c r="H127" s="6" t="n"/>
      <c r="I127" s="8" t="n"/>
      <c r="J127" s="8" t="n"/>
      <c r="K127" s="8" t="n"/>
      <c r="L127" s="8" t="n"/>
      <c r="M127" s="8" t="n"/>
    </row>
    <row r="128">
      <c r="D128" s="6" t="n"/>
      <c r="E128" s="6" t="n"/>
      <c r="F128" s="6" t="n"/>
      <c r="G128" s="6" t="n"/>
      <c r="H128" s="6" t="n"/>
      <c r="I128" s="8" t="n"/>
      <c r="J128" s="8" t="n"/>
      <c r="K128" s="8" t="n"/>
      <c r="L128" s="8" t="n"/>
      <c r="M128" s="8" t="n"/>
    </row>
    <row r="129">
      <c r="D129" s="6" t="n"/>
      <c r="E129" s="6" t="n"/>
      <c r="F129" s="6" t="n"/>
      <c r="G129" s="6" t="n"/>
      <c r="H129" s="6" t="n"/>
      <c r="I129" s="8" t="n"/>
      <c r="J129" s="8" t="n"/>
      <c r="K129" s="8" t="n"/>
      <c r="L129" s="8" t="n"/>
      <c r="M129" s="8" t="n"/>
    </row>
    <row r="130">
      <c r="D130" s="6" t="n"/>
      <c r="E130" s="6" t="n"/>
      <c r="F130" s="6" t="n"/>
      <c r="G130" s="6" t="n"/>
      <c r="H130" s="6" t="n"/>
      <c r="I130" s="8" t="n"/>
      <c r="J130" s="8" t="n"/>
      <c r="K130" s="8" t="n"/>
      <c r="L130" s="8" t="n"/>
      <c r="M130" s="8" t="n"/>
    </row>
    <row r="131">
      <c r="D131" s="6" t="n"/>
      <c r="E131" s="6" t="n"/>
      <c r="F131" s="6" t="n"/>
      <c r="G131" s="6" t="n"/>
      <c r="H131" s="6" t="n"/>
      <c r="I131" s="8" t="n"/>
      <c r="J131" s="8" t="n"/>
      <c r="K131" s="8" t="n"/>
      <c r="L131" s="8" t="n"/>
      <c r="M131" s="8" t="n"/>
    </row>
    <row r="132">
      <c r="D132" s="6" t="n"/>
      <c r="E132" s="6" t="n"/>
      <c r="F132" s="6" t="n"/>
      <c r="G132" s="6" t="n"/>
      <c r="H132" s="6" t="n"/>
      <c r="I132" s="8" t="n"/>
      <c r="J132" s="8" t="n"/>
      <c r="K132" s="8" t="n"/>
      <c r="L132" s="8" t="n"/>
      <c r="M132" s="8" t="n"/>
    </row>
    <row r="133">
      <c r="D133" s="6" t="n"/>
      <c r="E133" s="6" t="n"/>
      <c r="F133" s="6" t="n"/>
      <c r="G133" s="6" t="n"/>
      <c r="H133" s="6" t="n"/>
      <c r="I133" s="8" t="n"/>
      <c r="J133" s="8" t="n"/>
      <c r="K133" s="8" t="n"/>
      <c r="L133" s="8" t="n"/>
      <c r="M133" s="8" t="n"/>
    </row>
    <row r="134">
      <c r="D134" s="6" t="n"/>
      <c r="E134" s="6" t="n"/>
      <c r="F134" s="6" t="n"/>
      <c r="G134" s="6" t="n"/>
      <c r="H134" s="6" t="n"/>
      <c r="I134" s="8" t="n"/>
      <c r="J134" s="8" t="n"/>
      <c r="K134" s="8" t="n"/>
      <c r="L134" s="8" t="n"/>
      <c r="M134" s="8" t="n"/>
    </row>
    <row r="135">
      <c r="D135" s="6" t="n"/>
      <c r="E135" s="6" t="n"/>
      <c r="F135" s="6" t="n"/>
      <c r="G135" s="6" t="n"/>
      <c r="H135" s="6" t="n"/>
      <c r="I135" s="8" t="n"/>
      <c r="J135" s="8" t="n"/>
      <c r="K135" s="8" t="n"/>
      <c r="L135" s="8" t="n"/>
      <c r="M135" s="8" t="n"/>
    </row>
    <row r="136">
      <c r="D136" s="6" t="n"/>
      <c r="E136" s="6" t="n"/>
      <c r="F136" s="6" t="n"/>
      <c r="G136" s="6" t="n"/>
      <c r="H136" s="6" t="n"/>
      <c r="I136" s="8" t="n"/>
      <c r="J136" s="8" t="n"/>
      <c r="K136" s="8" t="n"/>
      <c r="L136" s="8" t="n"/>
      <c r="M136" s="8" t="n"/>
    </row>
    <row r="137">
      <c r="D137" s="6" t="n"/>
      <c r="E137" s="6" t="n"/>
      <c r="F137" s="6" t="n"/>
      <c r="G137" s="6" t="n"/>
      <c r="H137" s="6" t="n"/>
      <c r="I137" s="8" t="n"/>
      <c r="J137" s="8" t="n"/>
      <c r="K137" s="8" t="n"/>
      <c r="L137" s="8" t="n"/>
      <c r="M137" s="8" t="n"/>
    </row>
    <row r="138">
      <c r="D138" s="6" t="n"/>
      <c r="E138" s="6" t="n"/>
      <c r="F138" s="6" t="n"/>
      <c r="G138" s="6" t="n"/>
      <c r="H138" s="6" t="n"/>
      <c r="I138" s="8" t="n"/>
      <c r="J138" s="8" t="n"/>
      <c r="K138" s="8" t="n"/>
      <c r="L138" s="8" t="n"/>
      <c r="M138" s="8" t="n"/>
    </row>
    <row r="139">
      <c r="D139" s="6" t="n"/>
      <c r="E139" s="6" t="n"/>
      <c r="F139" s="6" t="n"/>
      <c r="G139" s="6" t="n"/>
      <c r="H139" s="6" t="n"/>
      <c r="I139" s="8" t="n"/>
      <c r="J139" s="8" t="n"/>
      <c r="K139" s="8" t="n"/>
      <c r="L139" s="8" t="n"/>
      <c r="M139" s="8" t="n"/>
    </row>
    <row r="140">
      <c r="D140" s="6" t="n"/>
      <c r="E140" s="6" t="n"/>
      <c r="F140" s="6" t="n"/>
      <c r="G140" s="6" t="n"/>
      <c r="H140" s="6" t="n"/>
      <c r="I140" s="8" t="n"/>
      <c r="J140" s="8" t="n"/>
      <c r="K140" s="8" t="n"/>
      <c r="L140" s="8" t="n"/>
      <c r="M140" s="8" t="n"/>
    </row>
    <row r="141">
      <c r="D141" s="6" t="n"/>
      <c r="E141" s="6" t="n"/>
      <c r="F141" s="6" t="n"/>
      <c r="G141" s="6" t="n"/>
      <c r="H141" s="6" t="n"/>
      <c r="I141" s="8" t="n"/>
      <c r="J141" s="8" t="n"/>
      <c r="K141" s="8" t="n"/>
      <c r="L141" s="8" t="n"/>
      <c r="M141" s="8" t="n"/>
    </row>
    <row r="142">
      <c r="D142" s="6" t="n"/>
      <c r="E142" s="6" t="n"/>
      <c r="F142" s="6" t="n"/>
      <c r="G142" s="6" t="n"/>
      <c r="H142" s="6" t="n"/>
      <c r="I142" s="8" t="n"/>
      <c r="J142" s="8" t="n"/>
      <c r="K142" s="8" t="n"/>
      <c r="L142" s="8" t="n"/>
      <c r="M142" s="8" t="n"/>
    </row>
    <row r="143">
      <c r="D143" s="6" t="n"/>
      <c r="E143" s="6" t="n"/>
      <c r="F143" s="6" t="n"/>
      <c r="G143" s="6" t="n"/>
      <c r="H143" s="6" t="n"/>
      <c r="I143" s="8" t="n"/>
      <c r="J143" s="8" t="n"/>
      <c r="K143" s="8" t="n"/>
      <c r="L143" s="8" t="n"/>
      <c r="M143" s="8" t="n"/>
    </row>
    <row r="144">
      <c r="D144" s="6" t="n"/>
      <c r="E144" s="6" t="n"/>
      <c r="F144" s="6" t="n"/>
      <c r="G144" s="6" t="n"/>
      <c r="H144" s="6" t="n"/>
      <c r="I144" s="8" t="n"/>
      <c r="J144" s="8" t="n"/>
      <c r="K144" s="8" t="n"/>
      <c r="L144" s="8" t="n"/>
      <c r="M144" s="8" t="n"/>
    </row>
    <row r="145">
      <c r="D145" s="6" t="n"/>
      <c r="E145" s="6" t="n"/>
      <c r="F145" s="6" t="n"/>
      <c r="G145" s="6" t="n"/>
      <c r="H145" s="6" t="n"/>
      <c r="I145" s="8" t="n"/>
      <c r="J145" s="8" t="n"/>
      <c r="K145" s="8" t="n"/>
      <c r="L145" s="8" t="n"/>
      <c r="M145" s="8" t="n"/>
    </row>
    <row r="146">
      <c r="D146" s="6" t="n"/>
      <c r="E146" s="6" t="n"/>
      <c r="F146" s="6" t="n"/>
      <c r="G146" s="6" t="n"/>
      <c r="H146" s="6" t="n"/>
      <c r="I146" s="8" t="n"/>
      <c r="J146" s="8" t="n"/>
      <c r="K146" s="8" t="n"/>
      <c r="L146" s="8" t="n"/>
      <c r="M146" s="8" t="n"/>
    </row>
    <row r="147">
      <c r="D147" s="6" t="n"/>
      <c r="E147" s="6" t="n"/>
      <c r="F147" s="6" t="n"/>
      <c r="G147" s="6" t="n"/>
      <c r="H147" s="6" t="n"/>
      <c r="I147" s="8" t="n"/>
      <c r="J147" s="8" t="n"/>
      <c r="K147" s="8" t="n"/>
      <c r="L147" s="8" t="n"/>
      <c r="M147" s="8" t="n"/>
    </row>
    <row r="148">
      <c r="D148" s="6" t="n"/>
      <c r="E148" s="6" t="n"/>
      <c r="F148" s="6" t="n"/>
      <c r="G148" s="6" t="n"/>
      <c r="H148" s="6" t="n"/>
      <c r="I148" s="8" t="n"/>
      <c r="J148" s="8" t="n"/>
      <c r="K148" s="8" t="n"/>
      <c r="L148" s="8" t="n"/>
      <c r="M148" s="8" t="n"/>
    </row>
    <row r="149">
      <c r="D149" s="6" t="n"/>
      <c r="E149" s="6" t="n"/>
      <c r="F149" s="6" t="n"/>
      <c r="G149" s="6" t="n"/>
      <c r="H149" s="6" t="n"/>
      <c r="I149" s="8" t="n"/>
      <c r="J149" s="8" t="n"/>
      <c r="K149" s="8" t="n"/>
      <c r="L149" s="8" t="n"/>
      <c r="M149" s="8" t="n"/>
    </row>
    <row r="150">
      <c r="D150" s="6" t="n"/>
      <c r="E150" s="6" t="n"/>
      <c r="F150" s="6" t="n"/>
      <c r="G150" s="6" t="n"/>
      <c r="H150" s="6" t="n"/>
      <c r="I150" s="8" t="n"/>
      <c r="J150" s="8" t="n"/>
      <c r="K150" s="8" t="n"/>
      <c r="L150" s="8" t="n"/>
      <c r="M150" s="8" t="n"/>
    </row>
    <row r="151">
      <c r="D151" s="6" t="n"/>
      <c r="E151" s="6" t="n"/>
      <c r="F151" s="6" t="n"/>
      <c r="G151" s="6" t="n"/>
      <c r="H151" s="6" t="n"/>
      <c r="I151" s="8" t="n"/>
      <c r="J151" s="8" t="n"/>
      <c r="K151" s="8" t="n"/>
      <c r="L151" s="8" t="n"/>
      <c r="M151" s="8" t="n"/>
    </row>
    <row r="152">
      <c r="D152" s="6" t="n"/>
      <c r="E152" s="6" t="n"/>
      <c r="F152" s="6" t="n"/>
      <c r="G152" s="6" t="n"/>
      <c r="H152" s="6" t="n"/>
      <c r="I152" s="8" t="n"/>
      <c r="J152" s="8" t="n"/>
      <c r="K152" s="8" t="n"/>
      <c r="L152" s="8" t="n"/>
      <c r="M152" s="8" t="n"/>
    </row>
    <row r="153">
      <c r="D153" s="6" t="n"/>
      <c r="E153" s="6" t="n"/>
      <c r="F153" s="6" t="n"/>
      <c r="G153" s="6" t="n"/>
      <c r="H153" s="6" t="n"/>
      <c r="I153" s="8" t="n"/>
      <c r="J153" s="8" t="n"/>
      <c r="K153" s="8" t="n"/>
      <c r="L153" s="8" t="n"/>
      <c r="M153" s="8" t="n"/>
    </row>
    <row r="154">
      <c r="D154" s="6" t="n"/>
      <c r="E154" s="6" t="n"/>
      <c r="F154" s="6" t="n"/>
      <c r="G154" s="6" t="n"/>
      <c r="H154" s="6" t="n"/>
      <c r="I154" s="8" t="n"/>
      <c r="J154" s="8" t="n"/>
      <c r="K154" s="8" t="n"/>
      <c r="L154" s="8" t="n"/>
      <c r="M154" s="8" t="n"/>
    </row>
    <row r="155">
      <c r="D155" s="6" t="n"/>
      <c r="E155" s="6" t="n"/>
      <c r="F155" s="6" t="n"/>
      <c r="G155" s="6" t="n"/>
      <c r="H155" s="6" t="n"/>
      <c r="I155" s="8" t="n"/>
      <c r="J155" s="8" t="n"/>
      <c r="K155" s="8" t="n"/>
      <c r="L155" s="8" t="n"/>
      <c r="M155" s="8" t="n"/>
    </row>
    <row r="156">
      <c r="D156" s="6" t="n"/>
      <c r="E156" s="6" t="n"/>
      <c r="F156" s="6" t="n"/>
      <c r="G156" s="6" t="n"/>
      <c r="H156" s="6" t="n"/>
      <c r="I156" s="8" t="n"/>
      <c r="J156" s="8" t="n"/>
      <c r="K156" s="8" t="n"/>
      <c r="L156" s="8" t="n"/>
      <c r="M156" s="8" t="n"/>
    </row>
    <row r="157">
      <c r="D157" s="6" t="n"/>
      <c r="E157" s="6" t="n"/>
      <c r="F157" s="6" t="n"/>
      <c r="G157" s="6" t="n"/>
      <c r="H157" s="6" t="n"/>
      <c r="I157" s="8" t="n"/>
      <c r="J157" s="8" t="n"/>
      <c r="K157" s="8" t="n"/>
      <c r="L157" s="8" t="n"/>
      <c r="M157" s="8" t="n"/>
    </row>
    <row r="158">
      <c r="D158" s="6" t="n"/>
      <c r="E158" s="6" t="n"/>
      <c r="F158" s="6" t="n"/>
      <c r="G158" s="6" t="n"/>
      <c r="H158" s="6" t="n"/>
      <c r="I158" s="8" t="n"/>
      <c r="J158" s="8" t="n"/>
      <c r="K158" s="8" t="n"/>
      <c r="L158" s="8" t="n"/>
      <c r="M158" s="8" t="n"/>
    </row>
    <row r="159">
      <c r="D159" s="6" t="n"/>
      <c r="E159" s="6" t="n"/>
      <c r="F159" s="6" t="n"/>
      <c r="G159" s="6" t="n"/>
      <c r="H159" s="6" t="n"/>
      <c r="I159" s="8" t="n"/>
      <c r="J159" s="8" t="n"/>
      <c r="K159" s="8" t="n"/>
      <c r="L159" s="8" t="n"/>
      <c r="M159" s="8" t="n"/>
    </row>
    <row r="160">
      <c r="D160" s="6" t="n"/>
      <c r="E160" s="6" t="n"/>
      <c r="F160" s="6" t="n"/>
      <c r="G160" s="6" t="n"/>
      <c r="H160" s="6" t="n"/>
      <c r="I160" s="8" t="n"/>
      <c r="J160" s="8" t="n"/>
      <c r="K160" s="8" t="n"/>
      <c r="L160" s="8" t="n"/>
      <c r="M160" s="8" t="n"/>
    </row>
    <row r="161">
      <c r="D161" s="6" t="n"/>
      <c r="E161" s="6" t="n"/>
      <c r="F161" s="6" t="n"/>
      <c r="G161" s="6" t="n"/>
      <c r="H161" s="6" t="n"/>
      <c r="I161" s="8" t="n"/>
      <c r="J161" s="8" t="n"/>
      <c r="K161" s="8" t="n"/>
      <c r="L161" s="8" t="n"/>
      <c r="M161" s="8" t="n"/>
    </row>
    <row r="162">
      <c r="D162" s="6" t="n"/>
      <c r="E162" s="6" t="n"/>
      <c r="F162" s="6" t="n"/>
      <c r="G162" s="6" t="n"/>
      <c r="H162" s="6" t="n"/>
      <c r="I162" s="8" t="n"/>
      <c r="J162" s="8" t="n"/>
      <c r="K162" s="8" t="n"/>
      <c r="L162" s="8" t="n"/>
      <c r="M162" s="8" t="n"/>
    </row>
    <row r="163">
      <c r="D163" s="6" t="n"/>
      <c r="E163" s="6" t="n"/>
      <c r="F163" s="6" t="n"/>
      <c r="G163" s="6" t="n"/>
      <c r="H163" s="6" t="n"/>
      <c r="I163" s="8" t="n"/>
      <c r="J163" s="8" t="n"/>
      <c r="K163" s="8" t="n"/>
      <c r="L163" s="8" t="n"/>
      <c r="M163" s="8" t="n"/>
    </row>
    <row r="164">
      <c r="D164" s="6" t="n"/>
      <c r="E164" s="6" t="n"/>
      <c r="F164" s="6" t="n"/>
      <c r="G164" s="6" t="n"/>
      <c r="H164" s="6" t="n"/>
      <c r="I164" s="8" t="n"/>
      <c r="J164" s="8" t="n"/>
      <c r="K164" s="8" t="n"/>
      <c r="L164" s="8" t="n"/>
      <c r="M164" s="8" t="n"/>
    </row>
    <row r="165">
      <c r="D165" s="6" t="n"/>
      <c r="E165" s="6" t="n"/>
      <c r="F165" s="6" t="n"/>
      <c r="G165" s="6" t="n"/>
      <c r="H165" s="6" t="n"/>
      <c r="I165" s="8" t="n"/>
      <c r="J165" s="8" t="n"/>
      <c r="K165" s="8" t="n"/>
      <c r="L165" s="8" t="n"/>
      <c r="M165" s="8" t="n"/>
    </row>
    <row r="166">
      <c r="D166" s="6" t="n"/>
      <c r="E166" s="6" t="n"/>
      <c r="F166" s="6" t="n"/>
      <c r="G166" s="6" t="n"/>
      <c r="H166" s="6" t="n"/>
      <c r="I166" s="8" t="n"/>
      <c r="J166" s="8" t="n"/>
      <c r="K166" s="8" t="n"/>
      <c r="L166" s="8" t="n"/>
      <c r="M166" s="8" t="n"/>
    </row>
    <row r="167">
      <c r="D167" s="6" t="n"/>
      <c r="E167" s="6" t="n"/>
      <c r="F167" s="6" t="n"/>
      <c r="G167" s="6" t="n"/>
      <c r="H167" s="6" t="n"/>
      <c r="I167" s="8" t="n"/>
      <c r="J167" s="8" t="n"/>
      <c r="K167" s="8" t="n"/>
      <c r="L167" s="8" t="n"/>
      <c r="M167" s="8" t="n"/>
    </row>
    <row r="168">
      <c r="D168" s="6" t="n"/>
      <c r="E168" s="6" t="n"/>
      <c r="F168" s="6" t="n"/>
      <c r="G168" s="6" t="n"/>
      <c r="H168" s="6" t="n"/>
      <c r="I168" s="8" t="n"/>
      <c r="J168" s="8" t="n"/>
      <c r="K168" s="8" t="n"/>
      <c r="L168" s="8" t="n"/>
      <c r="M168" s="8" t="n"/>
    </row>
    <row r="169">
      <c r="D169" s="6" t="n"/>
      <c r="E169" s="6" t="n"/>
      <c r="F169" s="6" t="n"/>
      <c r="G169" s="6" t="n"/>
      <c r="H169" s="6" t="n"/>
      <c r="I169" s="8" t="n"/>
      <c r="J169" s="8" t="n"/>
      <c r="K169" s="8" t="n"/>
      <c r="L169" s="8" t="n"/>
      <c r="M169" s="8" t="n"/>
    </row>
    <row r="170">
      <c r="D170" s="6" t="n"/>
      <c r="E170" s="6" t="n"/>
      <c r="F170" s="6" t="n"/>
      <c r="G170" s="6" t="n"/>
      <c r="H170" s="6" t="n"/>
      <c r="I170" s="8" t="n"/>
      <c r="J170" s="8" t="n"/>
      <c r="K170" s="8" t="n"/>
      <c r="L170" s="8" t="n"/>
      <c r="M170" s="8" t="n"/>
    </row>
    <row r="171">
      <c r="D171" s="6" t="n"/>
      <c r="E171" s="6" t="n"/>
      <c r="F171" s="6" t="n"/>
      <c r="G171" s="6" t="n"/>
      <c r="H171" s="6" t="n"/>
      <c r="I171" s="8" t="n"/>
      <c r="J171" s="8" t="n"/>
      <c r="K171" s="8" t="n"/>
      <c r="L171" s="8" t="n"/>
      <c r="M171" s="8" t="n"/>
    </row>
    <row r="172">
      <c r="D172" s="6" t="n"/>
      <c r="E172" s="6" t="n"/>
      <c r="F172" s="6" t="n"/>
      <c r="G172" s="6" t="n"/>
      <c r="H172" s="6" t="n"/>
      <c r="I172" s="8" t="n"/>
      <c r="J172" s="8" t="n"/>
      <c r="K172" s="8" t="n"/>
      <c r="L172" s="8" t="n"/>
      <c r="M172" s="8" t="n"/>
    </row>
    <row r="173">
      <c r="D173" s="6" t="n"/>
      <c r="E173" s="6" t="n"/>
      <c r="F173" s="6" t="n"/>
      <c r="G173" s="6" t="n"/>
      <c r="H173" s="6" t="n"/>
      <c r="I173" s="8" t="n"/>
      <c r="J173" s="8" t="n"/>
      <c r="K173" s="8" t="n"/>
      <c r="L173" s="8" t="n"/>
      <c r="M173" s="8" t="n"/>
    </row>
    <row r="174">
      <c r="D174" s="6" t="n"/>
      <c r="E174" s="6" t="n"/>
      <c r="F174" s="6" t="n"/>
      <c r="G174" s="6" t="n"/>
      <c r="H174" s="6" t="n"/>
      <c r="I174" s="8" t="n"/>
      <c r="J174" s="8" t="n"/>
      <c r="K174" s="8" t="n"/>
      <c r="L174" s="8" t="n"/>
      <c r="M174" s="8" t="n"/>
    </row>
    <row r="175">
      <c r="D175" s="6" t="n"/>
      <c r="E175" s="6" t="n"/>
      <c r="F175" s="6" t="n"/>
      <c r="G175" s="6" t="n"/>
      <c r="H175" s="6" t="n"/>
      <c r="I175" s="8" t="n"/>
      <c r="J175" s="8" t="n"/>
      <c r="K175" s="8" t="n"/>
      <c r="L175" s="8" t="n"/>
      <c r="M175" s="8" t="n"/>
    </row>
    <row r="176">
      <c r="D176" s="6" t="n"/>
      <c r="E176" s="6" t="n"/>
      <c r="F176" s="6" t="n"/>
      <c r="G176" s="6" t="n"/>
      <c r="H176" s="6" t="n"/>
      <c r="I176" s="8" t="n"/>
      <c r="J176" s="8" t="n"/>
      <c r="K176" s="8" t="n"/>
      <c r="L176" s="8" t="n"/>
      <c r="M176" s="8" t="n"/>
    </row>
    <row r="177">
      <c r="D177" s="6" t="n"/>
      <c r="E177" s="6" t="n"/>
      <c r="F177" s="6" t="n"/>
      <c r="G177" s="6" t="n"/>
      <c r="H177" s="6" t="n"/>
      <c r="I177" s="8" t="n"/>
      <c r="J177" s="8" t="n"/>
      <c r="K177" s="8" t="n"/>
      <c r="L177" s="8" t="n"/>
      <c r="M177" s="8" t="n"/>
    </row>
    <row r="178">
      <c r="D178" s="6" t="n"/>
      <c r="E178" s="6" t="n"/>
      <c r="F178" s="6" t="n"/>
      <c r="G178" s="6" t="n"/>
      <c r="H178" s="6" t="n"/>
      <c r="I178" s="8" t="n"/>
      <c r="J178" s="8" t="n"/>
      <c r="K178" s="8" t="n"/>
      <c r="L178" s="8" t="n"/>
      <c r="M178" s="8" t="n"/>
    </row>
    <row r="179">
      <c r="D179" s="6" t="n"/>
      <c r="E179" s="6" t="n"/>
      <c r="F179" s="6" t="n"/>
      <c r="G179" s="6" t="n"/>
      <c r="H179" s="6" t="n"/>
      <c r="I179" s="8" t="n"/>
      <c r="J179" s="8" t="n"/>
      <c r="K179" s="8" t="n"/>
      <c r="L179" s="8" t="n"/>
      <c r="M179" s="8" t="n"/>
    </row>
    <row r="180">
      <c r="D180" s="6" t="n"/>
      <c r="E180" s="6" t="n"/>
      <c r="F180" s="6" t="n"/>
      <c r="G180" s="6" t="n"/>
      <c r="H180" s="6" t="n"/>
      <c r="I180" s="8" t="n"/>
      <c r="J180" s="8" t="n"/>
      <c r="K180" s="8" t="n"/>
      <c r="L180" s="8" t="n"/>
      <c r="M180" s="8" t="n"/>
    </row>
    <row r="181">
      <c r="D181" s="6" t="n"/>
      <c r="E181" s="6" t="n"/>
      <c r="F181" s="6" t="n"/>
      <c r="G181" s="6" t="n"/>
      <c r="H181" s="6" t="n"/>
      <c r="I181" s="8" t="n"/>
      <c r="J181" s="8" t="n"/>
      <c r="K181" s="8" t="n"/>
      <c r="L181" s="8" t="n"/>
      <c r="M181" s="8" t="n"/>
    </row>
    <row r="182">
      <c r="D182" s="6" t="n"/>
      <c r="E182" s="6" t="n"/>
      <c r="F182" s="6" t="n"/>
      <c r="G182" s="6" t="n"/>
      <c r="H182" s="6" t="n"/>
      <c r="I182" s="8" t="n"/>
      <c r="J182" s="8" t="n"/>
      <c r="K182" s="8" t="n"/>
      <c r="L182" s="8" t="n"/>
      <c r="M182" s="8" t="n"/>
    </row>
    <row r="183">
      <c r="D183" s="6" t="n"/>
      <c r="E183" s="6" t="n"/>
      <c r="F183" s="6" t="n"/>
      <c r="G183" s="6" t="n"/>
      <c r="H183" s="6" t="n"/>
      <c r="I183" s="8" t="n"/>
      <c r="J183" s="8" t="n"/>
      <c r="K183" s="8" t="n"/>
      <c r="L183" s="8" t="n"/>
      <c r="M183" s="8" t="n"/>
    </row>
    <row r="184">
      <c r="D184" s="6" t="n"/>
      <c r="E184" s="6" t="n"/>
      <c r="F184" s="6" t="n"/>
      <c r="G184" s="6" t="n"/>
      <c r="H184" s="6" t="n"/>
      <c r="I184" s="8" t="n"/>
      <c r="J184" s="8" t="n"/>
      <c r="K184" s="8" t="n"/>
      <c r="L184" s="8" t="n"/>
      <c r="M184" s="8" t="n"/>
    </row>
    <row r="185">
      <c r="D185" s="6" t="n"/>
      <c r="E185" s="6" t="n"/>
      <c r="F185" s="6" t="n"/>
      <c r="G185" s="6" t="n"/>
      <c r="H185" s="6" t="n"/>
      <c r="I185" s="8" t="n"/>
      <c r="J185" s="8" t="n"/>
      <c r="K185" s="8" t="n"/>
      <c r="L185" s="8" t="n"/>
      <c r="M185" s="8" t="n"/>
    </row>
    <row r="186">
      <c r="D186" s="6" t="n"/>
      <c r="E186" s="6" t="n"/>
      <c r="F186" s="6" t="n"/>
      <c r="G186" s="6" t="n"/>
      <c r="H186" s="6" t="n"/>
      <c r="I186" s="8" t="n"/>
      <c r="J186" s="8" t="n"/>
      <c r="K186" s="8" t="n"/>
      <c r="L186" s="8" t="n"/>
      <c r="M186" s="8" t="n"/>
    </row>
    <row r="187">
      <c r="D187" s="6" t="n"/>
      <c r="E187" s="6" t="n"/>
      <c r="F187" s="6" t="n"/>
      <c r="G187" s="6" t="n"/>
      <c r="H187" s="6" t="n"/>
      <c r="I187" s="8" t="n"/>
      <c r="J187" s="8" t="n"/>
      <c r="K187" s="8" t="n"/>
      <c r="L187" s="8" t="n"/>
      <c r="M187" s="8" t="n"/>
    </row>
    <row r="188">
      <c r="D188" s="6" t="n"/>
      <c r="E188" s="6" t="n"/>
      <c r="F188" s="6" t="n"/>
      <c r="G188" s="6" t="n"/>
      <c r="H188" s="6" t="n"/>
      <c r="I188" s="8" t="n"/>
      <c r="J188" s="8" t="n"/>
      <c r="K188" s="8" t="n"/>
      <c r="L188" s="8" t="n"/>
      <c r="M188" s="8" t="n"/>
    </row>
    <row r="189">
      <c r="D189" s="6" t="n"/>
      <c r="E189" s="6" t="n"/>
      <c r="F189" s="6" t="n"/>
      <c r="G189" s="6" t="n"/>
      <c r="H189" s="6" t="n"/>
      <c r="I189" s="8" t="n"/>
      <c r="J189" s="8" t="n"/>
      <c r="K189" s="8" t="n"/>
      <c r="L189" s="8" t="n"/>
      <c r="M189" s="8" t="n"/>
    </row>
    <row r="190">
      <c r="D190" s="6" t="n"/>
      <c r="E190" s="6" t="n"/>
      <c r="F190" s="6" t="n"/>
      <c r="G190" s="6" t="n"/>
      <c r="H190" s="6" t="n"/>
      <c r="I190" s="8" t="n"/>
      <c r="J190" s="8" t="n"/>
      <c r="K190" s="8" t="n"/>
      <c r="L190" s="8" t="n"/>
      <c r="M190" s="8" t="n"/>
    </row>
    <row r="191">
      <c r="D191" s="6" t="n"/>
      <c r="E191" s="6" t="n"/>
      <c r="F191" s="6" t="n"/>
      <c r="G191" s="6" t="n"/>
      <c r="H191" s="6" t="n"/>
      <c r="I191" s="8" t="n"/>
      <c r="J191" s="8" t="n"/>
      <c r="K191" s="8" t="n"/>
      <c r="L191" s="8" t="n"/>
      <c r="M191" s="8" t="n"/>
    </row>
    <row r="192">
      <c r="D192" s="6" t="n"/>
      <c r="E192" s="6" t="n"/>
      <c r="F192" s="6" t="n"/>
      <c r="G192" s="6" t="n"/>
      <c r="H192" s="6" t="n"/>
      <c r="I192" s="8" t="n"/>
      <c r="J192" s="8" t="n"/>
      <c r="K192" s="8" t="n"/>
      <c r="L192" s="8" t="n"/>
      <c r="M192" s="8" t="n"/>
    </row>
    <row r="193">
      <c r="D193" s="6" t="n"/>
      <c r="E193" s="6" t="n"/>
      <c r="F193" s="6" t="n"/>
      <c r="G193" s="6" t="n"/>
      <c r="H193" s="6" t="n"/>
      <c r="I193" s="8" t="n"/>
      <c r="J193" s="8" t="n"/>
      <c r="K193" s="8" t="n"/>
      <c r="L193" s="8" t="n"/>
      <c r="M193" s="8" t="n"/>
    </row>
    <row r="194">
      <c r="D194" s="6" t="n"/>
      <c r="E194" s="6" t="n"/>
      <c r="F194" s="6" t="n"/>
      <c r="G194" s="6" t="n"/>
      <c r="H194" s="6" t="n"/>
      <c r="I194" s="8" t="n"/>
      <c r="J194" s="8" t="n"/>
      <c r="K194" s="8" t="n"/>
      <c r="L194" s="8" t="n"/>
      <c r="M194" s="8" t="n"/>
    </row>
    <row r="195">
      <c r="D195" s="6" t="n"/>
      <c r="E195" s="6" t="n"/>
      <c r="F195" s="6" t="n"/>
      <c r="G195" s="6" t="n"/>
      <c r="H195" s="6" t="n"/>
      <c r="I195" s="8" t="n"/>
      <c r="J195" s="8" t="n"/>
      <c r="K195" s="8" t="n"/>
      <c r="L195" s="8" t="n"/>
      <c r="M195" s="8" t="n"/>
    </row>
    <row r="196">
      <c r="D196" s="6" t="n"/>
      <c r="E196" s="6" t="n"/>
      <c r="F196" s="6" t="n"/>
      <c r="G196" s="6" t="n"/>
      <c r="H196" s="6" t="n"/>
      <c r="I196" s="8" t="n"/>
      <c r="J196" s="8" t="n"/>
      <c r="K196" s="8" t="n"/>
      <c r="L196" s="8" t="n"/>
      <c r="M196" s="8" t="n"/>
    </row>
    <row r="197">
      <c r="D197" s="6" t="n"/>
      <c r="E197" s="6" t="n"/>
      <c r="F197" s="6" t="n"/>
      <c r="G197" s="6" t="n"/>
      <c r="H197" s="6" t="n"/>
      <c r="I197" s="8" t="n"/>
      <c r="J197" s="8" t="n"/>
      <c r="K197" s="8" t="n"/>
      <c r="L197" s="8" t="n"/>
      <c r="M197" s="8" t="n"/>
    </row>
    <row r="198">
      <c r="D198" s="6" t="n"/>
      <c r="E198" s="6" t="n"/>
      <c r="F198" s="6" t="n"/>
      <c r="G198" s="6" t="n"/>
      <c r="H198" s="6" t="n"/>
      <c r="I198" s="8" t="n"/>
      <c r="J198" s="8" t="n"/>
      <c r="K198" s="8" t="n"/>
      <c r="L198" s="8" t="n"/>
      <c r="M198" s="8" t="n"/>
    </row>
    <row r="199">
      <c r="D199" s="6" t="n"/>
      <c r="E199" s="6" t="n"/>
      <c r="F199" s="6" t="n"/>
      <c r="G199" s="6" t="n"/>
      <c r="H199" s="6" t="n"/>
      <c r="I199" s="8" t="n"/>
      <c r="J199" s="8" t="n"/>
      <c r="K199" s="8" t="n"/>
      <c r="L199" s="8" t="n"/>
      <c r="M199" s="8" t="n"/>
    </row>
    <row r="200">
      <c r="D200" s="6" t="n"/>
      <c r="E200" s="6" t="n"/>
      <c r="F200" s="6" t="n"/>
      <c r="G200" s="6" t="n"/>
      <c r="H200" s="6" t="n"/>
      <c r="I200" s="8" t="n"/>
      <c r="J200" s="8" t="n"/>
      <c r="K200" s="8" t="n"/>
      <c r="L200" s="8" t="n"/>
      <c r="M200" s="8" t="n"/>
    </row>
    <row r="201">
      <c r="D201" s="6" t="n"/>
      <c r="E201" s="6" t="n"/>
      <c r="F201" s="6" t="n"/>
      <c r="G201" s="6" t="n"/>
      <c r="H201" s="6" t="n"/>
      <c r="I201" s="8" t="n"/>
      <c r="J201" s="8" t="n"/>
      <c r="K201" s="8" t="n"/>
      <c r="L201" s="8" t="n"/>
      <c r="M201" s="8" t="n"/>
    </row>
    <row r="202">
      <c r="D202" s="6" t="n"/>
      <c r="E202" s="6" t="n"/>
      <c r="F202" s="6" t="n"/>
      <c r="G202" s="6" t="n"/>
      <c r="H202" s="6" t="n"/>
      <c r="I202" s="8" t="n"/>
      <c r="J202" s="8" t="n"/>
      <c r="K202" s="8" t="n"/>
      <c r="L202" s="8" t="n"/>
      <c r="M202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502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9" customWidth="1" min="4" max="4"/>
    <col width="13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3" customWidth="1" min="11" max="11"/>
    <col width="13" customWidth="1" min="12" max="12"/>
    <col width="13" customWidth="1" min="13" max="13"/>
    <col width="13" customWidth="1" min="14" max="14"/>
    <col width="11" customWidth="1" min="15" max="15"/>
    <col width="11" customWidth="1" min="16" max="16"/>
    <col width="11" customWidth="1" min="17" max="17"/>
    <col width="11" customWidth="1" min="18" max="18"/>
    <col width="14" customWidth="1" min="19" max="19"/>
    <col width="11" customWidth="1" min="20" max="20"/>
    <col width="14" customWidth="1" min="21" max="21"/>
    <col width="11" customWidth="1" min="22" max="22"/>
    <col width="12" customWidth="1" min="23" max="23"/>
    <col width="12" customWidth="1" min="24" max="24"/>
    <col width="11" customWidth="1" min="25" max="25"/>
    <col width="13" customWidth="1" min="26" max="26"/>
  </cols>
  <sheetData>
    <row r="1">
      <c r="A1" s="1" t="inlineStr">
        <is>
          <t>Employee Payout — one row per employee per month</t>
        </is>
      </c>
    </row>
    <row r="3">
      <c r="A3" s="3" t="inlineStr">
        <is>
          <t>Employee ID</t>
        </is>
      </c>
      <c r="B3" s="3" t="inlineStr">
        <is>
          <t>Name</t>
        </is>
      </c>
      <c r="C3" s="3" t="inlineStr">
        <is>
          <t>Position</t>
        </is>
      </c>
      <c r="D3" s="3" t="inlineStr">
        <is>
          <t>Month</t>
        </is>
      </c>
      <c r="E3" s="3" t="inlineStr">
        <is>
          <t>Base Salary (A)</t>
        </is>
      </c>
      <c r="F3" s="3" t="inlineStr">
        <is>
          <t>Mkt Target % (B)</t>
        </is>
      </c>
      <c r="G3" s="3" t="inlineStr">
        <is>
          <t>LC Mult (D)</t>
        </is>
      </c>
      <c r="H3" s="3" t="inlineStr">
        <is>
          <t>Transfer In</t>
        </is>
      </c>
      <c r="I3" s="3" t="inlineStr">
        <is>
          <t>Transfer Out</t>
        </is>
      </c>
      <c r="J3" s="3" t="inlineStr">
        <is>
          <t>Absence Days (O)</t>
        </is>
      </c>
      <c r="K3" s="3" t="inlineStr">
        <is>
          <t>Flag I Join&lt;=16</t>
        </is>
      </c>
      <c r="L3" s="3" t="inlineStr">
        <is>
          <t>Flag J Leave&lt;=16</t>
        </is>
      </c>
      <c r="M3" s="3" t="inlineStr">
        <is>
          <t>Flag K Trans&lt;=16</t>
        </is>
      </c>
      <c r="N3" s="3" t="inlineStr">
        <is>
          <t>Safety Accidents</t>
        </is>
      </c>
      <c r="O3" s="3" t="inlineStr">
        <is>
          <t>IB NSL Ach%</t>
        </is>
      </c>
      <c r="P3" s="3" t="inlineStr">
        <is>
          <t>OB NSL Ach%</t>
        </is>
      </c>
      <c r="Q3" s="3" t="inlineStr">
        <is>
          <t>CMOD Ach%</t>
        </is>
      </c>
      <c r="R3" s="3" t="inlineStr">
        <is>
          <t>CTC Ach%</t>
        </is>
      </c>
      <c r="S3" s="3" t="inlineStr">
        <is>
          <t>Preclearance Ach%</t>
        </is>
      </c>
      <c r="T3" s="3" t="inlineStr">
        <is>
          <t>Safety Ach%</t>
        </is>
      </c>
      <c r="U3" s="3" t="inlineStr">
        <is>
          <t>Scorecard Ach% (C)</t>
        </is>
      </c>
      <c r="V3" s="3" t="inlineStr">
        <is>
          <t>Days in Month</t>
        </is>
      </c>
      <c r="W3" s="3" t="inlineStr">
        <is>
          <t>Eligible Days (P)</t>
        </is>
      </c>
      <c r="X3" s="3" t="inlineStr">
        <is>
          <t>Pro-ration (Q)</t>
        </is>
      </c>
      <c r="Y3" s="3" t="inlineStr">
        <is>
          <t>Zero Payout?</t>
        </is>
      </c>
      <c r="Z3" s="3" t="inlineStr">
        <is>
          <t>Monthly Payout</t>
        </is>
      </c>
    </row>
    <row r="4">
      <c r="A4" s="6" t="inlineStr">
        <is>
          <t>EMP001</t>
        </is>
      </c>
      <c r="B4" s="6" t="inlineStr">
        <is>
          <t>Courier A</t>
        </is>
      </c>
      <c r="C4" s="6" t="inlineStr">
        <is>
          <t>Station Courier</t>
        </is>
      </c>
      <c r="D4" s="6" t="inlineStr">
        <is>
          <t>2026-04</t>
        </is>
      </c>
      <c r="E4" s="9" t="n">
        <v>2000</v>
      </c>
      <c r="F4" s="10" t="n">
        <v>10</v>
      </c>
      <c r="G4" s="11" t="n">
        <v>1</v>
      </c>
      <c r="H4" s="6" t="n"/>
      <c r="I4" s="6" t="n"/>
      <c r="J4" s="6" t="n">
        <v>0</v>
      </c>
      <c r="K4" s="6" t="inlineStr">
        <is>
          <t>N</t>
        </is>
      </c>
      <c r="L4" s="6" t="inlineStr">
        <is>
          <t>N</t>
        </is>
      </c>
      <c r="M4" s="6" t="inlineStr">
        <is>
          <t>N</t>
        </is>
      </c>
      <c r="N4" s="6" t="n">
        <v>0</v>
      </c>
      <c r="O4" s="7">
        <f>IFERROR(N(VLOOKUP($C4&amp;"|"&amp;$D4,TeamScorecard!$C$4:$M$7,7,FALSE)),0)</f>
        <v/>
      </c>
      <c r="P4" s="7">
        <f>IFERROR(N(VLOOKUP($C4&amp;"|"&amp;$D4,TeamScorecard!$C$4:$M$7,8,FALSE)),0)</f>
        <v/>
      </c>
      <c r="Q4" s="7">
        <f>IFERROR(N(VLOOKUP($C4&amp;"|"&amp;$D4,TeamScorecard!$C$4:$M$7,9,FALSE)),0)</f>
        <v/>
      </c>
      <c r="R4" s="7">
        <f>IFERROR(N(VLOOKUP($C4&amp;"|"&amp;$D4,TeamScorecard!$C$4:$M$7,10,FALSE)),0)</f>
        <v/>
      </c>
      <c r="S4" s="7">
        <f>IFERROR(N(VLOOKUP($C4&amp;"|"&amp;$D4,TeamScorecard!$C$4:$M$7,11,FALSE)),0)</f>
        <v/>
      </c>
      <c r="T4" s="7">
        <f>IF($N4=0,100,0)</f>
        <v/>
      </c>
      <c r="U4" s="12">
        <f>O4*INDEX(GoalMatrix!$B$4:$G$7,MATCH($C4,GoalMatrix!$A$4:$A$7,0),1)+P4*INDEX(GoalMatrix!$B$4:$G$7,MATCH($C4,GoalMatrix!$A$4:$A$7,0),2)+Q4*INDEX(GoalMatrix!$B$4:$G$7,MATCH($C4,GoalMatrix!$A$4:$A$7,0),3)+R4*INDEX(GoalMatrix!$B$4:$G$7,MATCH($C4,GoalMatrix!$A$4:$A$7,0),4)+S4*INDEX(GoalMatrix!$B$4:$G$7,MATCH($C4,GoalMatrix!$A$4:$A$7,0),5)+T4*INDEX(GoalMatrix!$B$4:$G$7,MATCH($C4,GoalMatrix!$A$4:$A$7,0),6)</f>
        <v/>
      </c>
      <c r="V4" s="7">
        <f>DAY(EOMONTH(DATE(LEFT($D4,4),MID($D4,6,2),1),0))</f>
        <v/>
      </c>
      <c r="W4" s="7">
        <f>IF(AND($H4="",$I4=""),$V4,IF(AND($H4&lt;&gt;"",$I4=""),$V4-DAY($H4)+1,IF(AND($H4="",$I4&lt;&gt;""),DAY($I4),DAY($I4)-DAY($H4)+1)))</f>
        <v/>
      </c>
      <c r="X4" s="13">
        <f>IF($Y4,0,IF($J4&lt;15,IF($J4=$W4,0,$W4/$V4),($W4-$J4)/$V4))</f>
        <v/>
      </c>
      <c r="Y4" s="8">
        <f>OR($K4="Y",$L4="Y",$M4="Y",$J4&gt;=15)</f>
        <v/>
      </c>
      <c r="Z4" s="14">
        <f>IF($Y4,0,$E4*($F4/100)*($U4/100)*$G4*$X4)</f>
        <v/>
      </c>
    </row>
    <row r="5">
      <c r="A5" s="6" t="inlineStr">
        <is>
          <t>EMP002</t>
        </is>
      </c>
      <c r="B5" s="6" t="inlineStr">
        <is>
          <t>Agent B</t>
        </is>
      </c>
      <c r="C5" s="6" t="inlineStr">
        <is>
          <t>Station Agent</t>
        </is>
      </c>
      <c r="D5" s="6" t="inlineStr">
        <is>
          <t>2026-04</t>
        </is>
      </c>
      <c r="E5" s="9" t="n">
        <v>2500</v>
      </c>
      <c r="F5" s="10" t="n">
        <v>10</v>
      </c>
      <c r="G5" s="11" t="n">
        <v>1</v>
      </c>
      <c r="H5" s="6" t="n"/>
      <c r="I5" s="6" t="n"/>
      <c r="J5" s="6" t="n">
        <v>0</v>
      </c>
      <c r="K5" s="6" t="inlineStr">
        <is>
          <t>N</t>
        </is>
      </c>
      <c r="L5" s="6" t="inlineStr">
        <is>
          <t>N</t>
        </is>
      </c>
      <c r="M5" s="6" t="inlineStr">
        <is>
          <t>N</t>
        </is>
      </c>
      <c r="N5" s="6" t="n">
        <v>0</v>
      </c>
      <c r="O5" s="7">
        <f>IFERROR(N(VLOOKUP($C5&amp;"|"&amp;$D5,TeamScorecard!$C$4:$M$7,7,FALSE)),0)</f>
        <v/>
      </c>
      <c r="P5" s="7">
        <f>IFERROR(N(VLOOKUP($C5&amp;"|"&amp;$D5,TeamScorecard!$C$4:$M$7,8,FALSE)),0)</f>
        <v/>
      </c>
      <c r="Q5" s="7">
        <f>IFERROR(N(VLOOKUP($C5&amp;"|"&amp;$D5,TeamScorecard!$C$4:$M$7,9,FALSE)),0)</f>
        <v/>
      </c>
      <c r="R5" s="7">
        <f>IFERROR(N(VLOOKUP($C5&amp;"|"&amp;$D5,TeamScorecard!$C$4:$M$7,10,FALSE)),0)</f>
        <v/>
      </c>
      <c r="S5" s="7">
        <f>IFERROR(N(VLOOKUP($C5&amp;"|"&amp;$D5,TeamScorecard!$C$4:$M$7,11,FALSE)),0)</f>
        <v/>
      </c>
      <c r="T5" s="7">
        <f>IF($N5=0,100,0)</f>
        <v/>
      </c>
      <c r="U5" s="12">
        <f>O5*INDEX(GoalMatrix!$B$4:$G$7,MATCH($C5,GoalMatrix!$A$4:$A$7,0),1)+P5*INDEX(GoalMatrix!$B$4:$G$7,MATCH($C5,GoalMatrix!$A$4:$A$7,0),2)+Q5*INDEX(GoalMatrix!$B$4:$G$7,MATCH($C5,GoalMatrix!$A$4:$A$7,0),3)+R5*INDEX(GoalMatrix!$B$4:$G$7,MATCH($C5,GoalMatrix!$A$4:$A$7,0),4)+S5*INDEX(GoalMatrix!$B$4:$G$7,MATCH($C5,GoalMatrix!$A$4:$A$7,0),5)+T5*INDEX(GoalMatrix!$B$4:$G$7,MATCH($C5,GoalMatrix!$A$4:$A$7,0),6)</f>
        <v/>
      </c>
      <c r="V5" s="7">
        <f>DAY(EOMONTH(DATE(LEFT($D5,4),MID($D5,6,2),1),0))</f>
        <v/>
      </c>
      <c r="W5" s="7">
        <f>IF(AND($H5="",$I5=""),$V5,IF(AND($H5&lt;&gt;"",$I5=""),$V5-DAY($H5)+1,IF(AND($H5="",$I5&lt;&gt;""),DAY($I5),DAY($I5)-DAY($H5)+1)))</f>
        <v/>
      </c>
      <c r="X5" s="13">
        <f>IF($Y5,0,IF($J5&lt;15,IF($J5=$W5,0,$W5/$V5),($W5-$J5)/$V5))</f>
        <v/>
      </c>
      <c r="Y5" s="8">
        <f>OR($K5="Y",$L5="Y",$M5="Y",$J5&gt;=15)</f>
        <v/>
      </c>
      <c r="Z5" s="14">
        <f>IF($Y5,0,$E5*($F5/100)*($U5/100)*$G5*$X5)</f>
        <v/>
      </c>
    </row>
    <row r="6">
      <c r="A6" s="6" t="inlineStr">
        <is>
          <t>EMP003</t>
        </is>
      </c>
      <c r="B6" s="6" t="inlineStr">
        <is>
          <t>Gateway C</t>
        </is>
      </c>
      <c r="C6" s="6" t="inlineStr">
        <is>
          <t>Gateway</t>
        </is>
      </c>
      <c r="D6" s="6" t="inlineStr">
        <is>
          <t>2026-04</t>
        </is>
      </c>
      <c r="E6" s="9" t="n">
        <v>3000</v>
      </c>
      <c r="F6" s="10" t="n">
        <v>10</v>
      </c>
      <c r="G6" s="11" t="n">
        <v>1</v>
      </c>
      <c r="H6" s="6" t="n"/>
      <c r="I6" s="6" t="n"/>
      <c r="J6" s="6" t="n">
        <v>0</v>
      </c>
      <c r="K6" s="6" t="inlineStr">
        <is>
          <t>N</t>
        </is>
      </c>
      <c r="L6" s="6" t="inlineStr">
        <is>
          <t>N</t>
        </is>
      </c>
      <c r="M6" s="6" t="inlineStr">
        <is>
          <t>N</t>
        </is>
      </c>
      <c r="N6" s="6" t="n">
        <v>0</v>
      </c>
      <c r="O6" s="7">
        <f>IFERROR(N(VLOOKUP($C6&amp;"|"&amp;$D6,TeamScorecard!$C$4:$M$7,7,FALSE)),0)</f>
        <v/>
      </c>
      <c r="P6" s="7">
        <f>IFERROR(N(VLOOKUP($C6&amp;"|"&amp;$D6,TeamScorecard!$C$4:$M$7,8,FALSE)),0)</f>
        <v/>
      </c>
      <c r="Q6" s="7">
        <f>IFERROR(N(VLOOKUP($C6&amp;"|"&amp;$D6,TeamScorecard!$C$4:$M$7,9,FALSE)),0)</f>
        <v/>
      </c>
      <c r="R6" s="7">
        <f>IFERROR(N(VLOOKUP($C6&amp;"|"&amp;$D6,TeamScorecard!$C$4:$M$7,10,FALSE)),0)</f>
        <v/>
      </c>
      <c r="S6" s="7">
        <f>IFERROR(N(VLOOKUP($C6&amp;"|"&amp;$D6,TeamScorecard!$C$4:$M$7,11,FALSE)),0)</f>
        <v/>
      </c>
      <c r="T6" s="7">
        <f>IF($N6=0,100,0)</f>
        <v/>
      </c>
      <c r="U6" s="12">
        <f>O6*INDEX(GoalMatrix!$B$4:$G$7,MATCH($C6,GoalMatrix!$A$4:$A$7,0),1)+P6*INDEX(GoalMatrix!$B$4:$G$7,MATCH($C6,GoalMatrix!$A$4:$A$7,0),2)+Q6*INDEX(GoalMatrix!$B$4:$G$7,MATCH($C6,GoalMatrix!$A$4:$A$7,0),3)+R6*INDEX(GoalMatrix!$B$4:$G$7,MATCH($C6,GoalMatrix!$A$4:$A$7,0),4)+S6*INDEX(GoalMatrix!$B$4:$G$7,MATCH($C6,GoalMatrix!$A$4:$A$7,0),5)+T6*INDEX(GoalMatrix!$B$4:$G$7,MATCH($C6,GoalMatrix!$A$4:$A$7,0),6)</f>
        <v/>
      </c>
      <c r="V6" s="7">
        <f>DAY(EOMONTH(DATE(LEFT($D6,4),MID($D6,6,2),1),0))</f>
        <v/>
      </c>
      <c r="W6" s="7">
        <f>IF(AND($H6="",$I6=""),$V6,IF(AND($H6&lt;&gt;"",$I6=""),$V6-DAY($H6)+1,IF(AND($H6="",$I6&lt;&gt;""),DAY($I6),DAY($I6)-DAY($H6)+1)))</f>
        <v/>
      </c>
      <c r="X6" s="13">
        <f>IF($Y6,0,IF($J6&lt;15,IF($J6=$W6,0,$W6/$V6),($W6-$J6)/$V6))</f>
        <v/>
      </c>
      <c r="Y6" s="8">
        <f>OR($K6="Y",$L6="Y",$M6="Y",$J6&gt;=15)</f>
        <v/>
      </c>
      <c r="Z6" s="14">
        <f>IF($Y6,0,$E6*($F6/100)*($U6/100)*$G6*$X6)</f>
        <v/>
      </c>
    </row>
    <row r="7">
      <c r="A7" s="6" t="inlineStr">
        <is>
          <t>EMP004</t>
        </is>
      </c>
      <c r="B7" s="6" t="inlineStr">
        <is>
          <t>Clear D</t>
        </is>
      </c>
      <c r="C7" s="6" t="inlineStr">
        <is>
          <t>Clearance</t>
        </is>
      </c>
      <c r="D7" s="6" t="inlineStr">
        <is>
          <t>2026-04</t>
        </is>
      </c>
      <c r="E7" s="9" t="n">
        <v>2800</v>
      </c>
      <c r="F7" s="10" t="n">
        <v>10</v>
      </c>
      <c r="G7" s="11" t="n">
        <v>1</v>
      </c>
      <c r="H7" s="6" t="n"/>
      <c r="I7" s="6" t="n"/>
      <c r="J7" s="6" t="n">
        <v>0</v>
      </c>
      <c r="K7" s="6" t="inlineStr">
        <is>
          <t>N</t>
        </is>
      </c>
      <c r="L7" s="6" t="inlineStr">
        <is>
          <t>N</t>
        </is>
      </c>
      <c r="M7" s="6" t="inlineStr">
        <is>
          <t>N</t>
        </is>
      </c>
      <c r="N7" s="6" t="n">
        <v>0</v>
      </c>
      <c r="O7" s="7">
        <f>IFERROR(N(VLOOKUP($C7&amp;"|"&amp;$D7,TeamScorecard!$C$4:$M$7,7,FALSE)),0)</f>
        <v/>
      </c>
      <c r="P7" s="7">
        <f>IFERROR(N(VLOOKUP($C7&amp;"|"&amp;$D7,TeamScorecard!$C$4:$M$7,8,FALSE)),0)</f>
        <v/>
      </c>
      <c r="Q7" s="7">
        <f>IFERROR(N(VLOOKUP($C7&amp;"|"&amp;$D7,TeamScorecard!$C$4:$M$7,9,FALSE)),0)</f>
        <v/>
      </c>
      <c r="R7" s="7">
        <f>IFERROR(N(VLOOKUP($C7&amp;"|"&amp;$D7,TeamScorecard!$C$4:$M$7,10,FALSE)),0)</f>
        <v/>
      </c>
      <c r="S7" s="7">
        <f>IFERROR(N(VLOOKUP($C7&amp;"|"&amp;$D7,TeamScorecard!$C$4:$M$7,11,FALSE)),0)</f>
        <v/>
      </c>
      <c r="T7" s="7">
        <f>IF($N7=0,100,0)</f>
        <v/>
      </c>
      <c r="U7" s="12">
        <f>O7*INDEX(GoalMatrix!$B$4:$G$7,MATCH($C7,GoalMatrix!$A$4:$A$7,0),1)+P7*INDEX(GoalMatrix!$B$4:$G$7,MATCH($C7,GoalMatrix!$A$4:$A$7,0),2)+Q7*INDEX(GoalMatrix!$B$4:$G$7,MATCH($C7,GoalMatrix!$A$4:$A$7,0),3)+R7*INDEX(GoalMatrix!$B$4:$G$7,MATCH($C7,GoalMatrix!$A$4:$A$7,0),4)+S7*INDEX(GoalMatrix!$B$4:$G$7,MATCH($C7,GoalMatrix!$A$4:$A$7,0),5)+T7*INDEX(GoalMatrix!$B$4:$G$7,MATCH($C7,GoalMatrix!$A$4:$A$7,0),6)</f>
        <v/>
      </c>
      <c r="V7" s="7">
        <f>DAY(EOMONTH(DATE(LEFT($D7,4),MID($D7,6,2),1),0))</f>
        <v/>
      </c>
      <c r="W7" s="7">
        <f>IF(AND($H7="",$I7=""),$V7,IF(AND($H7&lt;&gt;"",$I7=""),$V7-DAY($H7)+1,IF(AND($H7="",$I7&lt;&gt;""),DAY($I7),DAY($I7)-DAY($H7)+1)))</f>
        <v/>
      </c>
      <c r="X7" s="13">
        <f>IF($Y7,0,IF($J7&lt;15,IF($J7=$W7,0,$W7/$V7),($W7-$J7)/$V7))</f>
        <v/>
      </c>
      <c r="Y7" s="8">
        <f>OR($K7="Y",$L7="Y",$M7="Y",$J7&gt;=15)</f>
        <v/>
      </c>
      <c r="Z7" s="14">
        <f>IF($Y7,0,$E7*($F7/100)*($U7/100)*$G7*$X7)</f>
        <v/>
      </c>
    </row>
    <row r="8">
      <c r="A8" s="6" t="inlineStr">
        <is>
          <t>EMP005</t>
        </is>
      </c>
      <c r="B8" s="6" t="inlineStr">
        <is>
          <t>Courier E</t>
        </is>
      </c>
      <c r="C8" s="6" t="inlineStr">
        <is>
          <t>Station Courier</t>
        </is>
      </c>
      <c r="D8" s="6" t="inlineStr">
        <is>
          <t>2026-04</t>
        </is>
      </c>
      <c r="E8" s="9" t="n">
        <v>2000</v>
      </c>
      <c r="F8" s="10" t="n">
        <v>10</v>
      </c>
      <c r="G8" s="11" t="n">
        <v>1</v>
      </c>
      <c r="H8" s="15" t="n">
        <v>46122</v>
      </c>
      <c r="I8" s="6" t="n"/>
      <c r="J8" s="6" t="n">
        <v>0</v>
      </c>
      <c r="K8" s="6" t="inlineStr">
        <is>
          <t>N</t>
        </is>
      </c>
      <c r="L8" s="6" t="inlineStr">
        <is>
          <t>N</t>
        </is>
      </c>
      <c r="M8" s="6" t="inlineStr">
        <is>
          <t>N</t>
        </is>
      </c>
      <c r="N8" s="6" t="n">
        <v>0</v>
      </c>
      <c r="O8" s="7">
        <f>IFERROR(N(VLOOKUP($C8&amp;"|"&amp;$D8,TeamScorecard!$C$4:$M$7,7,FALSE)),0)</f>
        <v/>
      </c>
      <c r="P8" s="7">
        <f>IFERROR(N(VLOOKUP($C8&amp;"|"&amp;$D8,TeamScorecard!$C$4:$M$7,8,FALSE)),0)</f>
        <v/>
      </c>
      <c r="Q8" s="7">
        <f>IFERROR(N(VLOOKUP($C8&amp;"|"&amp;$D8,TeamScorecard!$C$4:$M$7,9,FALSE)),0)</f>
        <v/>
      </c>
      <c r="R8" s="7">
        <f>IFERROR(N(VLOOKUP($C8&amp;"|"&amp;$D8,TeamScorecard!$C$4:$M$7,10,FALSE)),0)</f>
        <v/>
      </c>
      <c r="S8" s="7">
        <f>IFERROR(N(VLOOKUP($C8&amp;"|"&amp;$D8,TeamScorecard!$C$4:$M$7,11,FALSE)),0)</f>
        <v/>
      </c>
      <c r="T8" s="7">
        <f>IF($N8=0,100,0)</f>
        <v/>
      </c>
      <c r="U8" s="12">
        <f>O8*INDEX(GoalMatrix!$B$4:$G$7,MATCH($C8,GoalMatrix!$A$4:$A$7,0),1)+P8*INDEX(GoalMatrix!$B$4:$G$7,MATCH($C8,GoalMatrix!$A$4:$A$7,0),2)+Q8*INDEX(GoalMatrix!$B$4:$G$7,MATCH($C8,GoalMatrix!$A$4:$A$7,0),3)+R8*INDEX(GoalMatrix!$B$4:$G$7,MATCH($C8,GoalMatrix!$A$4:$A$7,0),4)+S8*INDEX(GoalMatrix!$B$4:$G$7,MATCH($C8,GoalMatrix!$A$4:$A$7,0),5)+T8*INDEX(GoalMatrix!$B$4:$G$7,MATCH($C8,GoalMatrix!$A$4:$A$7,0),6)</f>
        <v/>
      </c>
      <c r="V8" s="7">
        <f>DAY(EOMONTH(DATE(LEFT($D8,4),MID($D8,6,2),1),0))</f>
        <v/>
      </c>
      <c r="W8" s="7">
        <f>IF(AND($H8="",$I8=""),$V8,IF(AND($H8&lt;&gt;"",$I8=""),$V8-DAY($H8)+1,IF(AND($H8="",$I8&lt;&gt;""),DAY($I8),DAY($I8)-DAY($H8)+1)))</f>
        <v/>
      </c>
      <c r="X8" s="13">
        <f>IF($Y8,0,IF($J8&lt;15,IF($J8=$W8,0,$W8/$V8),($W8-$J8)/$V8))</f>
        <v/>
      </c>
      <c r="Y8" s="8">
        <f>OR($K8="Y",$L8="Y",$M8="Y",$J8&gt;=15)</f>
        <v/>
      </c>
      <c r="Z8" s="14">
        <f>IF($Y8,0,$E8*($F8/100)*($U8/100)*$G8*$X8)</f>
        <v/>
      </c>
    </row>
    <row r="9">
      <c r="A9" s="6" t="inlineStr">
        <is>
          <t>EMP006</t>
        </is>
      </c>
      <c r="B9" s="6" t="inlineStr">
        <is>
          <t>Courier F</t>
        </is>
      </c>
      <c r="C9" s="6" t="inlineStr">
        <is>
          <t>Station Courier</t>
        </is>
      </c>
      <c r="D9" s="6" t="inlineStr">
        <is>
          <t>2026-04</t>
        </is>
      </c>
      <c r="E9" s="9" t="n">
        <v>2000</v>
      </c>
      <c r="F9" s="10" t="n">
        <v>10</v>
      </c>
      <c r="G9" s="11" t="n">
        <v>1</v>
      </c>
      <c r="H9" s="6" t="n"/>
      <c r="I9" s="6" t="n"/>
      <c r="J9" s="6" t="n">
        <v>0</v>
      </c>
      <c r="K9" s="6" t="inlineStr">
        <is>
          <t>Y</t>
        </is>
      </c>
      <c r="L9" s="6" t="inlineStr">
        <is>
          <t>N</t>
        </is>
      </c>
      <c r="M9" s="6" t="inlineStr">
        <is>
          <t>N</t>
        </is>
      </c>
      <c r="N9" s="6" t="n">
        <v>0</v>
      </c>
      <c r="O9" s="7">
        <f>IFERROR(N(VLOOKUP($C9&amp;"|"&amp;$D9,TeamScorecard!$C$4:$M$7,7,FALSE)),0)</f>
        <v/>
      </c>
      <c r="P9" s="7">
        <f>IFERROR(N(VLOOKUP($C9&amp;"|"&amp;$D9,TeamScorecard!$C$4:$M$7,8,FALSE)),0)</f>
        <v/>
      </c>
      <c r="Q9" s="7">
        <f>IFERROR(N(VLOOKUP($C9&amp;"|"&amp;$D9,TeamScorecard!$C$4:$M$7,9,FALSE)),0)</f>
        <v/>
      </c>
      <c r="R9" s="7">
        <f>IFERROR(N(VLOOKUP($C9&amp;"|"&amp;$D9,TeamScorecard!$C$4:$M$7,10,FALSE)),0)</f>
        <v/>
      </c>
      <c r="S9" s="7">
        <f>IFERROR(N(VLOOKUP($C9&amp;"|"&amp;$D9,TeamScorecard!$C$4:$M$7,11,FALSE)),0)</f>
        <v/>
      </c>
      <c r="T9" s="7">
        <f>IF($N9=0,100,0)</f>
        <v/>
      </c>
      <c r="U9" s="12">
        <f>O9*INDEX(GoalMatrix!$B$4:$G$7,MATCH($C9,GoalMatrix!$A$4:$A$7,0),1)+P9*INDEX(GoalMatrix!$B$4:$G$7,MATCH($C9,GoalMatrix!$A$4:$A$7,0),2)+Q9*INDEX(GoalMatrix!$B$4:$G$7,MATCH($C9,GoalMatrix!$A$4:$A$7,0),3)+R9*INDEX(GoalMatrix!$B$4:$G$7,MATCH($C9,GoalMatrix!$A$4:$A$7,0),4)+S9*INDEX(GoalMatrix!$B$4:$G$7,MATCH($C9,GoalMatrix!$A$4:$A$7,0),5)+T9*INDEX(GoalMatrix!$B$4:$G$7,MATCH($C9,GoalMatrix!$A$4:$A$7,0),6)</f>
        <v/>
      </c>
      <c r="V9" s="7">
        <f>DAY(EOMONTH(DATE(LEFT($D9,4),MID($D9,6,2),1),0))</f>
        <v/>
      </c>
      <c r="W9" s="7">
        <f>IF(AND($H9="",$I9=""),$V9,IF(AND($H9&lt;&gt;"",$I9=""),$V9-DAY($H9)+1,IF(AND($H9="",$I9&lt;&gt;""),DAY($I9),DAY($I9)-DAY($H9)+1)))</f>
        <v/>
      </c>
      <c r="X9" s="13">
        <f>IF($Y9,0,IF($J9&lt;15,IF($J9=$W9,0,$W9/$V9),($W9-$J9)/$V9))</f>
        <v/>
      </c>
      <c r="Y9" s="8">
        <f>OR($K9="Y",$L9="Y",$M9="Y",$J9&gt;=15)</f>
        <v/>
      </c>
      <c r="Z9" s="14">
        <f>IF($Y9,0,$E9*($F9/100)*($U9/100)*$G9*$X9)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  <c r="Z37" s="8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  <c r="Y38" s="8" t="n"/>
      <c r="Z38" s="8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  <c r="Z39" s="8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  <c r="Y40" s="8" t="n"/>
      <c r="Z40" s="8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  <c r="Z41" s="8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  <c r="Y42" s="8" t="n"/>
      <c r="Z42" s="8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  <c r="Y44" s="8" t="n"/>
      <c r="Z44" s="8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  <c r="Y45" s="8" t="n"/>
      <c r="Z45" s="8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  <c r="Y46" s="8" t="n"/>
      <c r="Z46" s="8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  <c r="Y47" s="8" t="n"/>
      <c r="Z47" s="8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  <c r="Y49" s="8" t="n"/>
      <c r="Z49" s="8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  <c r="Y50" s="8" t="n"/>
      <c r="Z50" s="8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  <c r="Y52" s="8" t="n"/>
      <c r="Z52" s="8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  <c r="Y53" s="8" t="n"/>
      <c r="Z53" s="8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  <c r="Y54" s="8" t="n"/>
      <c r="Z54" s="8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  <c r="Y57" s="8" t="n"/>
      <c r="Z57" s="8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  <c r="Y58" s="8" t="n"/>
      <c r="Z58" s="8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  <c r="Y59" s="8" t="n"/>
      <c r="Z59" s="8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  <c r="Y60" s="8" t="n"/>
      <c r="Z60" s="8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  <c r="Y61" s="8" t="n"/>
      <c r="Z61" s="8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  <c r="Y62" s="8" t="n"/>
      <c r="Z62" s="8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  <c r="Y63" s="8" t="n"/>
      <c r="Z63" s="8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  <c r="Y64" s="8" t="n"/>
      <c r="Z64" s="8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  <c r="Y65" s="8" t="n"/>
      <c r="Z65" s="8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  <c r="Y66" s="8" t="n"/>
      <c r="Z66" s="8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  <c r="Y67" s="8" t="n"/>
      <c r="Z67" s="8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  <c r="Y68" s="8" t="n"/>
      <c r="Z68" s="8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  <c r="Y69" s="8" t="n"/>
      <c r="Z69" s="8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  <c r="Y70" s="8" t="n"/>
      <c r="Z70" s="8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  <c r="Y72" s="8" t="n"/>
      <c r="Z72" s="8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  <c r="Y73" s="8" t="n"/>
      <c r="Z73" s="8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  <c r="Y74" s="8" t="n"/>
      <c r="Z74" s="8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  <c r="Y75" s="8" t="n"/>
      <c r="Z75" s="8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  <c r="Y76" s="8" t="n"/>
      <c r="Z76" s="8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  <c r="Y77" s="8" t="n"/>
      <c r="Z77" s="8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  <c r="Y78" s="8" t="n"/>
      <c r="Z78" s="8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  <c r="Y79" s="8" t="n"/>
      <c r="Z79" s="8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  <c r="Y80" s="8" t="n"/>
      <c r="Z80" s="8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  <c r="Y81" s="8" t="n"/>
      <c r="Z81" s="8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  <c r="Y83" s="8" t="n"/>
      <c r="Z83" s="8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  <c r="Y84" s="8" t="n"/>
      <c r="Z84" s="8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  <c r="Y85" s="8" t="n"/>
      <c r="Z85" s="8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  <c r="Y86" s="8" t="n"/>
      <c r="Z86" s="8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  <c r="Y87" s="8" t="n"/>
      <c r="Z87" s="8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  <c r="Y88" s="8" t="n"/>
      <c r="Z88" s="8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  <c r="Y89" s="8" t="n"/>
      <c r="Z89" s="8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  <c r="Y90" s="8" t="n"/>
      <c r="Z90" s="8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  <c r="Y91" s="8" t="n"/>
      <c r="Z91" s="8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  <c r="Y92" s="8" t="n"/>
      <c r="Z92" s="8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  <c r="Y93" s="8" t="n"/>
      <c r="Z93" s="8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  <c r="Y95" s="8" t="n"/>
      <c r="Z95" s="8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  <c r="Y96" s="8" t="n"/>
      <c r="Z96" s="8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  <c r="Y97" s="8" t="n"/>
      <c r="Z97" s="8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  <c r="Y98" s="8" t="n"/>
      <c r="Z98" s="8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  <c r="Y99" s="8" t="n"/>
      <c r="Z99" s="8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  <c r="Y100" s="8" t="n"/>
      <c r="Z100" s="8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  <c r="Y101" s="8" t="n"/>
      <c r="Z101" s="8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  <c r="Y102" s="8" t="n"/>
      <c r="Z102" s="8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  <c r="Y103" s="8" t="n"/>
      <c r="Z103" s="8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  <c r="Y104" s="8" t="n"/>
      <c r="Z104" s="8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  <c r="Y105" s="8" t="n"/>
      <c r="Z105" s="8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  <c r="Y106" s="8" t="n"/>
      <c r="Z106" s="8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  <c r="Y107" s="8" t="n"/>
      <c r="Z107" s="8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  <c r="Y108" s="8" t="n"/>
      <c r="Z108" s="8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  <c r="Y109" s="8" t="n"/>
      <c r="Z109" s="8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  <c r="Y110" s="8" t="n"/>
      <c r="Z110" s="8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  <c r="Y111" s="8" t="n"/>
      <c r="Z111" s="8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  <c r="Y112" s="8" t="n"/>
      <c r="Z112" s="8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  <c r="Y113" s="8" t="n"/>
      <c r="Z113" s="8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  <c r="Y114" s="8" t="n"/>
      <c r="Z114" s="8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  <c r="Y115" s="8" t="n"/>
      <c r="Z115" s="8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  <c r="Y116" s="8" t="n"/>
      <c r="Z116" s="8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  <c r="Y117" s="8" t="n"/>
      <c r="Z117" s="8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  <c r="Y118" s="8" t="n"/>
      <c r="Z118" s="8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  <c r="Y119" s="8" t="n"/>
      <c r="Z119" s="8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  <c r="Y120" s="8" t="n"/>
      <c r="Z120" s="8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  <c r="Y121" s="8" t="n"/>
      <c r="Z121" s="8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  <c r="Y122" s="8" t="n"/>
      <c r="Z122" s="8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  <c r="Y123" s="8" t="n"/>
      <c r="Z123" s="8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  <c r="Y124" s="8" t="n"/>
      <c r="Z124" s="8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  <c r="Y125" s="8" t="n"/>
      <c r="Z125" s="8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  <c r="Y126" s="8" t="n"/>
      <c r="Z126" s="8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  <c r="Y127" s="8" t="n"/>
      <c r="Z127" s="8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  <c r="Y128" s="8" t="n"/>
      <c r="Z128" s="8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  <c r="Y129" s="8" t="n"/>
      <c r="Z129" s="8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  <c r="Y130" s="8" t="n"/>
      <c r="Z130" s="8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  <c r="Y131" s="8" t="n"/>
      <c r="Z131" s="8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  <c r="Y132" s="8" t="n"/>
      <c r="Z132" s="8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  <c r="Y133" s="8" t="n"/>
      <c r="Z133" s="8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  <c r="Y134" s="8" t="n"/>
      <c r="Z134" s="8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  <c r="Y135" s="8" t="n"/>
      <c r="Z135" s="8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  <c r="Y136" s="8" t="n"/>
      <c r="Z136" s="8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  <c r="Y137" s="8" t="n"/>
      <c r="Z137" s="8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  <c r="Y138" s="8" t="n"/>
      <c r="Z138" s="8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  <c r="Y139" s="8" t="n"/>
      <c r="Z139" s="8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  <c r="Y140" s="8" t="n"/>
      <c r="Z140" s="8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  <c r="Y141" s="8" t="n"/>
      <c r="Z141" s="8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  <c r="Y142" s="8" t="n"/>
      <c r="Z142" s="8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  <c r="Y143" s="8" t="n"/>
      <c r="Z143" s="8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  <c r="Y144" s="8" t="n"/>
      <c r="Z144" s="8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  <c r="Y145" s="8" t="n"/>
      <c r="Z145" s="8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  <c r="Y146" s="8" t="n"/>
      <c r="Z146" s="8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  <c r="Y147" s="8" t="n"/>
      <c r="Z147" s="8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  <c r="Y148" s="8" t="n"/>
      <c r="Z148" s="8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  <c r="Y149" s="8" t="n"/>
      <c r="Z149" s="8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  <c r="Y150" s="8" t="n"/>
      <c r="Z150" s="8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  <c r="Y151" s="8" t="n"/>
      <c r="Z151" s="8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  <c r="Y153" s="8" t="n"/>
      <c r="Z153" s="8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  <c r="Y155" s="8" t="n"/>
      <c r="Z155" s="8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  <c r="Y156" s="8" t="n"/>
      <c r="Z156" s="8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  <c r="Y157" s="8" t="n"/>
      <c r="Z157" s="8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  <c r="Y158" s="8" t="n"/>
      <c r="Z158" s="8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  <c r="Y159" s="8" t="n"/>
      <c r="Z159" s="8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  <c r="Y160" s="8" t="n"/>
      <c r="Z160" s="8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  <c r="Y161" s="8" t="n"/>
      <c r="Z161" s="8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  <c r="Y162" s="8" t="n"/>
      <c r="Z162" s="8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  <c r="Y163" s="8" t="n"/>
      <c r="Z163" s="8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  <c r="Y164" s="8" t="n"/>
      <c r="Z164" s="8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  <c r="Y166" s="8" t="n"/>
      <c r="Z166" s="8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  <c r="Y168" s="8" t="n"/>
      <c r="Z168" s="8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  <c r="Y169" s="8" t="n"/>
      <c r="Z169" s="8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  <c r="Y170" s="8" t="n"/>
      <c r="Z170" s="8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  <c r="Y171" s="8" t="n"/>
      <c r="Z171" s="8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  <c r="Y172" s="8" t="n"/>
      <c r="Z172" s="8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  <c r="Y173" s="8" t="n"/>
      <c r="Z173" s="8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  <c r="Y174" s="8" t="n"/>
      <c r="Z174" s="8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  <c r="Y175" s="8" t="n"/>
      <c r="Z175" s="8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  <c r="Y176" s="8" t="n"/>
      <c r="Z176" s="8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  <c r="Y177" s="8" t="n"/>
      <c r="Z177" s="8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  <c r="Y179" s="8" t="n"/>
      <c r="Z179" s="8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  <c r="Y180" s="8" t="n"/>
      <c r="Z180" s="8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  <c r="Y181" s="8" t="n"/>
      <c r="Z181" s="8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  <c r="Y183" s="8" t="n"/>
      <c r="Z183" s="8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  <c r="Y184" s="8" t="n"/>
      <c r="Z184" s="8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  <c r="Y185" s="8" t="n"/>
      <c r="Z185" s="8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  <c r="Y186" s="8" t="n"/>
      <c r="Z186" s="8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  <c r="Y187" s="8" t="n"/>
      <c r="Z187" s="8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  <c r="Y188" s="8" t="n"/>
      <c r="Z188" s="8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  <c r="Y189" s="8" t="n"/>
      <c r="Z189" s="8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  <c r="Y190" s="8" t="n"/>
      <c r="Z190" s="8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  <c r="Y191" s="8" t="n"/>
      <c r="Z191" s="8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  <c r="Y192" s="8" t="n"/>
      <c r="Z192" s="8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  <c r="Y194" s="8" t="n"/>
      <c r="Z194" s="8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  <c r="Y195" s="8" t="n"/>
      <c r="Z195" s="8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  <c r="Y196" s="8" t="n"/>
      <c r="Z196" s="8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  <c r="Y197" s="8" t="n"/>
      <c r="Z197" s="8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  <c r="Y198" s="8" t="n"/>
      <c r="Z198" s="8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  <c r="Y199" s="8" t="n"/>
      <c r="Z199" s="8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  <c r="Y200" s="8" t="n"/>
      <c r="Z200" s="8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  <c r="Y201" s="8" t="n"/>
      <c r="Z201" s="8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8" t="n"/>
      <c r="P202" s="8" t="n"/>
      <c r="Q202" s="8" t="n"/>
      <c r="R202" s="8" t="n"/>
      <c r="S202" s="8" t="n"/>
      <c r="T202" s="8" t="n"/>
      <c r="U202" s="8" t="n"/>
      <c r="V202" s="8" t="n"/>
      <c r="W202" s="8" t="n"/>
      <c r="X202" s="8" t="n"/>
      <c r="Y202" s="8" t="n"/>
      <c r="Z202" s="8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8" t="n"/>
      <c r="P203" s="8" t="n"/>
      <c r="Q203" s="8" t="n"/>
      <c r="R203" s="8" t="n"/>
      <c r="S203" s="8" t="n"/>
      <c r="T203" s="8" t="n"/>
      <c r="U203" s="8" t="n"/>
      <c r="V203" s="8" t="n"/>
      <c r="W203" s="8" t="n"/>
      <c r="X203" s="8" t="n"/>
      <c r="Y203" s="8" t="n"/>
      <c r="Z203" s="8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8" t="n"/>
      <c r="P204" s="8" t="n"/>
      <c r="Q204" s="8" t="n"/>
      <c r="R204" s="8" t="n"/>
      <c r="S204" s="8" t="n"/>
      <c r="T204" s="8" t="n"/>
      <c r="U204" s="8" t="n"/>
      <c r="V204" s="8" t="n"/>
      <c r="W204" s="8" t="n"/>
      <c r="X204" s="8" t="n"/>
      <c r="Y204" s="8" t="n"/>
      <c r="Z204" s="8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8" t="n"/>
      <c r="P205" s="8" t="n"/>
      <c r="Q205" s="8" t="n"/>
      <c r="R205" s="8" t="n"/>
      <c r="S205" s="8" t="n"/>
      <c r="T205" s="8" t="n"/>
      <c r="U205" s="8" t="n"/>
      <c r="V205" s="8" t="n"/>
      <c r="W205" s="8" t="n"/>
      <c r="X205" s="8" t="n"/>
      <c r="Y205" s="8" t="n"/>
      <c r="Z205" s="8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8" t="n"/>
      <c r="P206" s="8" t="n"/>
      <c r="Q206" s="8" t="n"/>
      <c r="R206" s="8" t="n"/>
      <c r="S206" s="8" t="n"/>
      <c r="T206" s="8" t="n"/>
      <c r="U206" s="8" t="n"/>
      <c r="V206" s="8" t="n"/>
      <c r="W206" s="8" t="n"/>
      <c r="X206" s="8" t="n"/>
      <c r="Y206" s="8" t="n"/>
      <c r="Z206" s="8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8" t="n"/>
      <c r="P207" s="8" t="n"/>
      <c r="Q207" s="8" t="n"/>
      <c r="R207" s="8" t="n"/>
      <c r="S207" s="8" t="n"/>
      <c r="T207" s="8" t="n"/>
      <c r="U207" s="8" t="n"/>
      <c r="V207" s="8" t="n"/>
      <c r="W207" s="8" t="n"/>
      <c r="X207" s="8" t="n"/>
      <c r="Y207" s="8" t="n"/>
      <c r="Z207" s="8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8" t="n"/>
      <c r="P208" s="8" t="n"/>
      <c r="Q208" s="8" t="n"/>
      <c r="R208" s="8" t="n"/>
      <c r="S208" s="8" t="n"/>
      <c r="T208" s="8" t="n"/>
      <c r="U208" s="8" t="n"/>
      <c r="V208" s="8" t="n"/>
      <c r="W208" s="8" t="n"/>
      <c r="X208" s="8" t="n"/>
      <c r="Y208" s="8" t="n"/>
      <c r="Z208" s="8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8" t="n"/>
      <c r="P209" s="8" t="n"/>
      <c r="Q209" s="8" t="n"/>
      <c r="R209" s="8" t="n"/>
      <c r="S209" s="8" t="n"/>
      <c r="T209" s="8" t="n"/>
      <c r="U209" s="8" t="n"/>
      <c r="V209" s="8" t="n"/>
      <c r="W209" s="8" t="n"/>
      <c r="X209" s="8" t="n"/>
      <c r="Y209" s="8" t="n"/>
      <c r="Z209" s="8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8" t="n"/>
      <c r="P210" s="8" t="n"/>
      <c r="Q210" s="8" t="n"/>
      <c r="R210" s="8" t="n"/>
      <c r="S210" s="8" t="n"/>
      <c r="T210" s="8" t="n"/>
      <c r="U210" s="8" t="n"/>
      <c r="V210" s="8" t="n"/>
      <c r="W210" s="8" t="n"/>
      <c r="X210" s="8" t="n"/>
      <c r="Y210" s="8" t="n"/>
      <c r="Z210" s="8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8" t="n"/>
      <c r="P211" s="8" t="n"/>
      <c r="Q211" s="8" t="n"/>
      <c r="R211" s="8" t="n"/>
      <c r="S211" s="8" t="n"/>
      <c r="T211" s="8" t="n"/>
      <c r="U211" s="8" t="n"/>
      <c r="V211" s="8" t="n"/>
      <c r="W211" s="8" t="n"/>
      <c r="X211" s="8" t="n"/>
      <c r="Y211" s="8" t="n"/>
      <c r="Z211" s="8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8" t="n"/>
      <c r="P212" s="8" t="n"/>
      <c r="Q212" s="8" t="n"/>
      <c r="R212" s="8" t="n"/>
      <c r="S212" s="8" t="n"/>
      <c r="T212" s="8" t="n"/>
      <c r="U212" s="8" t="n"/>
      <c r="V212" s="8" t="n"/>
      <c r="W212" s="8" t="n"/>
      <c r="X212" s="8" t="n"/>
      <c r="Y212" s="8" t="n"/>
      <c r="Z212" s="8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8" t="n"/>
      <c r="P213" s="8" t="n"/>
      <c r="Q213" s="8" t="n"/>
      <c r="R213" s="8" t="n"/>
      <c r="S213" s="8" t="n"/>
      <c r="T213" s="8" t="n"/>
      <c r="U213" s="8" t="n"/>
      <c r="V213" s="8" t="n"/>
      <c r="W213" s="8" t="n"/>
      <c r="X213" s="8" t="n"/>
      <c r="Y213" s="8" t="n"/>
      <c r="Z213" s="8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8" t="n"/>
      <c r="P214" s="8" t="n"/>
      <c r="Q214" s="8" t="n"/>
      <c r="R214" s="8" t="n"/>
      <c r="S214" s="8" t="n"/>
      <c r="T214" s="8" t="n"/>
      <c r="U214" s="8" t="n"/>
      <c r="V214" s="8" t="n"/>
      <c r="W214" s="8" t="n"/>
      <c r="X214" s="8" t="n"/>
      <c r="Y214" s="8" t="n"/>
      <c r="Z214" s="8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8" t="n"/>
      <c r="P215" s="8" t="n"/>
      <c r="Q215" s="8" t="n"/>
      <c r="R215" s="8" t="n"/>
      <c r="S215" s="8" t="n"/>
      <c r="T215" s="8" t="n"/>
      <c r="U215" s="8" t="n"/>
      <c r="V215" s="8" t="n"/>
      <c r="W215" s="8" t="n"/>
      <c r="X215" s="8" t="n"/>
      <c r="Y215" s="8" t="n"/>
      <c r="Z215" s="8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8" t="n"/>
      <c r="P216" s="8" t="n"/>
      <c r="Q216" s="8" t="n"/>
      <c r="R216" s="8" t="n"/>
      <c r="S216" s="8" t="n"/>
      <c r="T216" s="8" t="n"/>
      <c r="U216" s="8" t="n"/>
      <c r="V216" s="8" t="n"/>
      <c r="W216" s="8" t="n"/>
      <c r="X216" s="8" t="n"/>
      <c r="Y216" s="8" t="n"/>
      <c r="Z216" s="8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8" t="n"/>
      <c r="P217" s="8" t="n"/>
      <c r="Q217" s="8" t="n"/>
      <c r="R217" s="8" t="n"/>
      <c r="S217" s="8" t="n"/>
      <c r="T217" s="8" t="n"/>
      <c r="U217" s="8" t="n"/>
      <c r="V217" s="8" t="n"/>
      <c r="W217" s="8" t="n"/>
      <c r="X217" s="8" t="n"/>
      <c r="Y217" s="8" t="n"/>
      <c r="Z217" s="8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8" t="n"/>
      <c r="P218" s="8" t="n"/>
      <c r="Q218" s="8" t="n"/>
      <c r="R218" s="8" t="n"/>
      <c r="S218" s="8" t="n"/>
      <c r="T218" s="8" t="n"/>
      <c r="U218" s="8" t="n"/>
      <c r="V218" s="8" t="n"/>
      <c r="W218" s="8" t="n"/>
      <c r="X218" s="8" t="n"/>
      <c r="Y218" s="8" t="n"/>
      <c r="Z218" s="8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8" t="n"/>
      <c r="P219" s="8" t="n"/>
      <c r="Q219" s="8" t="n"/>
      <c r="R219" s="8" t="n"/>
      <c r="S219" s="8" t="n"/>
      <c r="T219" s="8" t="n"/>
      <c r="U219" s="8" t="n"/>
      <c r="V219" s="8" t="n"/>
      <c r="W219" s="8" t="n"/>
      <c r="X219" s="8" t="n"/>
      <c r="Y219" s="8" t="n"/>
      <c r="Z219" s="8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8" t="n"/>
      <c r="P220" s="8" t="n"/>
      <c r="Q220" s="8" t="n"/>
      <c r="R220" s="8" t="n"/>
      <c r="S220" s="8" t="n"/>
      <c r="T220" s="8" t="n"/>
      <c r="U220" s="8" t="n"/>
      <c r="V220" s="8" t="n"/>
      <c r="W220" s="8" t="n"/>
      <c r="X220" s="8" t="n"/>
      <c r="Y220" s="8" t="n"/>
      <c r="Z220" s="8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8" t="n"/>
      <c r="P221" s="8" t="n"/>
      <c r="Q221" s="8" t="n"/>
      <c r="R221" s="8" t="n"/>
      <c r="S221" s="8" t="n"/>
      <c r="T221" s="8" t="n"/>
      <c r="U221" s="8" t="n"/>
      <c r="V221" s="8" t="n"/>
      <c r="W221" s="8" t="n"/>
      <c r="X221" s="8" t="n"/>
      <c r="Y221" s="8" t="n"/>
      <c r="Z221" s="8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8" t="n"/>
      <c r="P222" s="8" t="n"/>
      <c r="Q222" s="8" t="n"/>
      <c r="R222" s="8" t="n"/>
      <c r="S222" s="8" t="n"/>
      <c r="T222" s="8" t="n"/>
      <c r="U222" s="8" t="n"/>
      <c r="V222" s="8" t="n"/>
      <c r="W222" s="8" t="n"/>
      <c r="X222" s="8" t="n"/>
      <c r="Y222" s="8" t="n"/>
      <c r="Z222" s="8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8" t="n"/>
      <c r="P223" s="8" t="n"/>
      <c r="Q223" s="8" t="n"/>
      <c r="R223" s="8" t="n"/>
      <c r="S223" s="8" t="n"/>
      <c r="T223" s="8" t="n"/>
      <c r="U223" s="8" t="n"/>
      <c r="V223" s="8" t="n"/>
      <c r="W223" s="8" t="n"/>
      <c r="X223" s="8" t="n"/>
      <c r="Y223" s="8" t="n"/>
      <c r="Z223" s="8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8" t="n"/>
      <c r="P224" s="8" t="n"/>
      <c r="Q224" s="8" t="n"/>
      <c r="R224" s="8" t="n"/>
      <c r="S224" s="8" t="n"/>
      <c r="T224" s="8" t="n"/>
      <c r="U224" s="8" t="n"/>
      <c r="V224" s="8" t="n"/>
      <c r="W224" s="8" t="n"/>
      <c r="X224" s="8" t="n"/>
      <c r="Y224" s="8" t="n"/>
      <c r="Z224" s="8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8" t="n"/>
      <c r="P225" s="8" t="n"/>
      <c r="Q225" s="8" t="n"/>
      <c r="R225" s="8" t="n"/>
      <c r="S225" s="8" t="n"/>
      <c r="T225" s="8" t="n"/>
      <c r="U225" s="8" t="n"/>
      <c r="V225" s="8" t="n"/>
      <c r="W225" s="8" t="n"/>
      <c r="X225" s="8" t="n"/>
      <c r="Y225" s="8" t="n"/>
      <c r="Z225" s="8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8" t="n"/>
      <c r="P226" s="8" t="n"/>
      <c r="Q226" s="8" t="n"/>
      <c r="R226" s="8" t="n"/>
      <c r="S226" s="8" t="n"/>
      <c r="T226" s="8" t="n"/>
      <c r="U226" s="8" t="n"/>
      <c r="V226" s="8" t="n"/>
      <c r="W226" s="8" t="n"/>
      <c r="X226" s="8" t="n"/>
      <c r="Y226" s="8" t="n"/>
      <c r="Z226" s="8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8" t="n"/>
      <c r="P227" s="8" t="n"/>
      <c r="Q227" s="8" t="n"/>
      <c r="R227" s="8" t="n"/>
      <c r="S227" s="8" t="n"/>
      <c r="T227" s="8" t="n"/>
      <c r="U227" s="8" t="n"/>
      <c r="V227" s="8" t="n"/>
      <c r="W227" s="8" t="n"/>
      <c r="X227" s="8" t="n"/>
      <c r="Y227" s="8" t="n"/>
      <c r="Z227" s="8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8" t="n"/>
      <c r="P228" s="8" t="n"/>
      <c r="Q228" s="8" t="n"/>
      <c r="R228" s="8" t="n"/>
      <c r="S228" s="8" t="n"/>
      <c r="T228" s="8" t="n"/>
      <c r="U228" s="8" t="n"/>
      <c r="V228" s="8" t="n"/>
      <c r="W228" s="8" t="n"/>
      <c r="X228" s="8" t="n"/>
      <c r="Y228" s="8" t="n"/>
      <c r="Z228" s="8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8" t="n"/>
      <c r="P229" s="8" t="n"/>
      <c r="Q229" s="8" t="n"/>
      <c r="R229" s="8" t="n"/>
      <c r="S229" s="8" t="n"/>
      <c r="T229" s="8" t="n"/>
      <c r="U229" s="8" t="n"/>
      <c r="V229" s="8" t="n"/>
      <c r="W229" s="8" t="n"/>
      <c r="X229" s="8" t="n"/>
      <c r="Y229" s="8" t="n"/>
      <c r="Z229" s="8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8" t="n"/>
      <c r="P230" s="8" t="n"/>
      <c r="Q230" s="8" t="n"/>
      <c r="R230" s="8" t="n"/>
      <c r="S230" s="8" t="n"/>
      <c r="T230" s="8" t="n"/>
      <c r="U230" s="8" t="n"/>
      <c r="V230" s="8" t="n"/>
      <c r="W230" s="8" t="n"/>
      <c r="X230" s="8" t="n"/>
      <c r="Y230" s="8" t="n"/>
      <c r="Z230" s="8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8" t="n"/>
      <c r="P231" s="8" t="n"/>
      <c r="Q231" s="8" t="n"/>
      <c r="R231" s="8" t="n"/>
      <c r="S231" s="8" t="n"/>
      <c r="T231" s="8" t="n"/>
      <c r="U231" s="8" t="n"/>
      <c r="V231" s="8" t="n"/>
      <c r="W231" s="8" t="n"/>
      <c r="X231" s="8" t="n"/>
      <c r="Y231" s="8" t="n"/>
      <c r="Z231" s="8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8" t="n"/>
      <c r="P232" s="8" t="n"/>
      <c r="Q232" s="8" t="n"/>
      <c r="R232" s="8" t="n"/>
      <c r="S232" s="8" t="n"/>
      <c r="T232" s="8" t="n"/>
      <c r="U232" s="8" t="n"/>
      <c r="V232" s="8" t="n"/>
      <c r="W232" s="8" t="n"/>
      <c r="X232" s="8" t="n"/>
      <c r="Y232" s="8" t="n"/>
      <c r="Z232" s="8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8" t="n"/>
      <c r="P233" s="8" t="n"/>
      <c r="Q233" s="8" t="n"/>
      <c r="R233" s="8" t="n"/>
      <c r="S233" s="8" t="n"/>
      <c r="T233" s="8" t="n"/>
      <c r="U233" s="8" t="n"/>
      <c r="V233" s="8" t="n"/>
      <c r="W233" s="8" t="n"/>
      <c r="X233" s="8" t="n"/>
      <c r="Y233" s="8" t="n"/>
      <c r="Z233" s="8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8" t="n"/>
      <c r="P234" s="8" t="n"/>
      <c r="Q234" s="8" t="n"/>
      <c r="R234" s="8" t="n"/>
      <c r="S234" s="8" t="n"/>
      <c r="T234" s="8" t="n"/>
      <c r="U234" s="8" t="n"/>
      <c r="V234" s="8" t="n"/>
      <c r="W234" s="8" t="n"/>
      <c r="X234" s="8" t="n"/>
      <c r="Y234" s="8" t="n"/>
      <c r="Z234" s="8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8" t="n"/>
      <c r="P235" s="8" t="n"/>
      <c r="Q235" s="8" t="n"/>
      <c r="R235" s="8" t="n"/>
      <c r="S235" s="8" t="n"/>
      <c r="T235" s="8" t="n"/>
      <c r="U235" s="8" t="n"/>
      <c r="V235" s="8" t="n"/>
      <c r="W235" s="8" t="n"/>
      <c r="X235" s="8" t="n"/>
      <c r="Y235" s="8" t="n"/>
      <c r="Z235" s="8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8" t="n"/>
      <c r="P236" s="8" t="n"/>
      <c r="Q236" s="8" t="n"/>
      <c r="R236" s="8" t="n"/>
      <c r="S236" s="8" t="n"/>
      <c r="T236" s="8" t="n"/>
      <c r="U236" s="8" t="n"/>
      <c r="V236" s="8" t="n"/>
      <c r="W236" s="8" t="n"/>
      <c r="X236" s="8" t="n"/>
      <c r="Y236" s="8" t="n"/>
      <c r="Z236" s="8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8" t="n"/>
      <c r="P237" s="8" t="n"/>
      <c r="Q237" s="8" t="n"/>
      <c r="R237" s="8" t="n"/>
      <c r="S237" s="8" t="n"/>
      <c r="T237" s="8" t="n"/>
      <c r="U237" s="8" t="n"/>
      <c r="V237" s="8" t="n"/>
      <c r="W237" s="8" t="n"/>
      <c r="X237" s="8" t="n"/>
      <c r="Y237" s="8" t="n"/>
      <c r="Z237" s="8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8" t="n"/>
      <c r="P238" s="8" t="n"/>
      <c r="Q238" s="8" t="n"/>
      <c r="R238" s="8" t="n"/>
      <c r="S238" s="8" t="n"/>
      <c r="T238" s="8" t="n"/>
      <c r="U238" s="8" t="n"/>
      <c r="V238" s="8" t="n"/>
      <c r="W238" s="8" t="n"/>
      <c r="X238" s="8" t="n"/>
      <c r="Y238" s="8" t="n"/>
      <c r="Z238" s="8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8" t="n"/>
      <c r="P239" s="8" t="n"/>
      <c r="Q239" s="8" t="n"/>
      <c r="R239" s="8" t="n"/>
      <c r="S239" s="8" t="n"/>
      <c r="T239" s="8" t="n"/>
      <c r="U239" s="8" t="n"/>
      <c r="V239" s="8" t="n"/>
      <c r="W239" s="8" t="n"/>
      <c r="X239" s="8" t="n"/>
      <c r="Y239" s="8" t="n"/>
      <c r="Z239" s="8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8" t="n"/>
      <c r="P240" s="8" t="n"/>
      <c r="Q240" s="8" t="n"/>
      <c r="R240" s="8" t="n"/>
      <c r="S240" s="8" t="n"/>
      <c r="T240" s="8" t="n"/>
      <c r="U240" s="8" t="n"/>
      <c r="V240" s="8" t="n"/>
      <c r="W240" s="8" t="n"/>
      <c r="X240" s="8" t="n"/>
      <c r="Y240" s="8" t="n"/>
      <c r="Z240" s="8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8" t="n"/>
      <c r="P241" s="8" t="n"/>
      <c r="Q241" s="8" t="n"/>
      <c r="R241" s="8" t="n"/>
      <c r="S241" s="8" t="n"/>
      <c r="T241" s="8" t="n"/>
      <c r="U241" s="8" t="n"/>
      <c r="V241" s="8" t="n"/>
      <c r="W241" s="8" t="n"/>
      <c r="X241" s="8" t="n"/>
      <c r="Y241" s="8" t="n"/>
      <c r="Z241" s="8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8" t="n"/>
      <c r="P242" s="8" t="n"/>
      <c r="Q242" s="8" t="n"/>
      <c r="R242" s="8" t="n"/>
      <c r="S242" s="8" t="n"/>
      <c r="T242" s="8" t="n"/>
      <c r="U242" s="8" t="n"/>
      <c r="V242" s="8" t="n"/>
      <c r="W242" s="8" t="n"/>
      <c r="X242" s="8" t="n"/>
      <c r="Y242" s="8" t="n"/>
      <c r="Z242" s="8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8" t="n"/>
      <c r="P243" s="8" t="n"/>
      <c r="Q243" s="8" t="n"/>
      <c r="R243" s="8" t="n"/>
      <c r="S243" s="8" t="n"/>
      <c r="T243" s="8" t="n"/>
      <c r="U243" s="8" t="n"/>
      <c r="V243" s="8" t="n"/>
      <c r="W243" s="8" t="n"/>
      <c r="X243" s="8" t="n"/>
      <c r="Y243" s="8" t="n"/>
      <c r="Z243" s="8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8" t="n"/>
      <c r="P244" s="8" t="n"/>
      <c r="Q244" s="8" t="n"/>
      <c r="R244" s="8" t="n"/>
      <c r="S244" s="8" t="n"/>
      <c r="T244" s="8" t="n"/>
      <c r="U244" s="8" t="n"/>
      <c r="V244" s="8" t="n"/>
      <c r="W244" s="8" t="n"/>
      <c r="X244" s="8" t="n"/>
      <c r="Y244" s="8" t="n"/>
      <c r="Z244" s="8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8" t="n"/>
      <c r="P245" s="8" t="n"/>
      <c r="Q245" s="8" t="n"/>
      <c r="R245" s="8" t="n"/>
      <c r="S245" s="8" t="n"/>
      <c r="T245" s="8" t="n"/>
      <c r="U245" s="8" t="n"/>
      <c r="V245" s="8" t="n"/>
      <c r="W245" s="8" t="n"/>
      <c r="X245" s="8" t="n"/>
      <c r="Y245" s="8" t="n"/>
      <c r="Z245" s="8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8" t="n"/>
      <c r="P246" s="8" t="n"/>
      <c r="Q246" s="8" t="n"/>
      <c r="R246" s="8" t="n"/>
      <c r="S246" s="8" t="n"/>
      <c r="T246" s="8" t="n"/>
      <c r="U246" s="8" t="n"/>
      <c r="V246" s="8" t="n"/>
      <c r="W246" s="8" t="n"/>
      <c r="X246" s="8" t="n"/>
      <c r="Y246" s="8" t="n"/>
      <c r="Z246" s="8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8" t="n"/>
      <c r="P247" s="8" t="n"/>
      <c r="Q247" s="8" t="n"/>
      <c r="R247" s="8" t="n"/>
      <c r="S247" s="8" t="n"/>
      <c r="T247" s="8" t="n"/>
      <c r="U247" s="8" t="n"/>
      <c r="V247" s="8" t="n"/>
      <c r="W247" s="8" t="n"/>
      <c r="X247" s="8" t="n"/>
      <c r="Y247" s="8" t="n"/>
      <c r="Z247" s="8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8" t="n"/>
      <c r="P248" s="8" t="n"/>
      <c r="Q248" s="8" t="n"/>
      <c r="R248" s="8" t="n"/>
      <c r="S248" s="8" t="n"/>
      <c r="T248" s="8" t="n"/>
      <c r="U248" s="8" t="n"/>
      <c r="V248" s="8" t="n"/>
      <c r="W248" s="8" t="n"/>
      <c r="X248" s="8" t="n"/>
      <c r="Y248" s="8" t="n"/>
      <c r="Z248" s="8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8" t="n"/>
      <c r="P249" s="8" t="n"/>
      <c r="Q249" s="8" t="n"/>
      <c r="R249" s="8" t="n"/>
      <c r="S249" s="8" t="n"/>
      <c r="T249" s="8" t="n"/>
      <c r="U249" s="8" t="n"/>
      <c r="V249" s="8" t="n"/>
      <c r="W249" s="8" t="n"/>
      <c r="X249" s="8" t="n"/>
      <c r="Y249" s="8" t="n"/>
      <c r="Z249" s="8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8" t="n"/>
      <c r="P250" s="8" t="n"/>
      <c r="Q250" s="8" t="n"/>
      <c r="R250" s="8" t="n"/>
      <c r="S250" s="8" t="n"/>
      <c r="T250" s="8" t="n"/>
      <c r="U250" s="8" t="n"/>
      <c r="V250" s="8" t="n"/>
      <c r="W250" s="8" t="n"/>
      <c r="X250" s="8" t="n"/>
      <c r="Y250" s="8" t="n"/>
      <c r="Z250" s="8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8" t="n"/>
      <c r="P251" s="8" t="n"/>
      <c r="Q251" s="8" t="n"/>
      <c r="R251" s="8" t="n"/>
      <c r="S251" s="8" t="n"/>
      <c r="T251" s="8" t="n"/>
      <c r="U251" s="8" t="n"/>
      <c r="V251" s="8" t="n"/>
      <c r="W251" s="8" t="n"/>
      <c r="X251" s="8" t="n"/>
      <c r="Y251" s="8" t="n"/>
      <c r="Z251" s="8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8" t="n"/>
      <c r="P252" s="8" t="n"/>
      <c r="Q252" s="8" t="n"/>
      <c r="R252" s="8" t="n"/>
      <c r="S252" s="8" t="n"/>
      <c r="T252" s="8" t="n"/>
      <c r="U252" s="8" t="n"/>
      <c r="V252" s="8" t="n"/>
      <c r="W252" s="8" t="n"/>
      <c r="X252" s="8" t="n"/>
      <c r="Y252" s="8" t="n"/>
      <c r="Z252" s="8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8" t="n"/>
      <c r="P253" s="8" t="n"/>
      <c r="Q253" s="8" t="n"/>
      <c r="R253" s="8" t="n"/>
      <c r="S253" s="8" t="n"/>
      <c r="T253" s="8" t="n"/>
      <c r="U253" s="8" t="n"/>
      <c r="V253" s="8" t="n"/>
      <c r="W253" s="8" t="n"/>
      <c r="X253" s="8" t="n"/>
      <c r="Y253" s="8" t="n"/>
      <c r="Z253" s="8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8" t="n"/>
      <c r="P254" s="8" t="n"/>
      <c r="Q254" s="8" t="n"/>
      <c r="R254" s="8" t="n"/>
      <c r="S254" s="8" t="n"/>
      <c r="T254" s="8" t="n"/>
      <c r="U254" s="8" t="n"/>
      <c r="V254" s="8" t="n"/>
      <c r="W254" s="8" t="n"/>
      <c r="X254" s="8" t="n"/>
      <c r="Y254" s="8" t="n"/>
      <c r="Z254" s="8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8" t="n"/>
      <c r="P255" s="8" t="n"/>
      <c r="Q255" s="8" t="n"/>
      <c r="R255" s="8" t="n"/>
      <c r="S255" s="8" t="n"/>
      <c r="T255" s="8" t="n"/>
      <c r="U255" s="8" t="n"/>
      <c r="V255" s="8" t="n"/>
      <c r="W255" s="8" t="n"/>
      <c r="X255" s="8" t="n"/>
      <c r="Y255" s="8" t="n"/>
      <c r="Z255" s="8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8" t="n"/>
      <c r="P256" s="8" t="n"/>
      <c r="Q256" s="8" t="n"/>
      <c r="R256" s="8" t="n"/>
      <c r="S256" s="8" t="n"/>
      <c r="T256" s="8" t="n"/>
      <c r="U256" s="8" t="n"/>
      <c r="V256" s="8" t="n"/>
      <c r="W256" s="8" t="n"/>
      <c r="X256" s="8" t="n"/>
      <c r="Y256" s="8" t="n"/>
      <c r="Z256" s="8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8" t="n"/>
      <c r="P257" s="8" t="n"/>
      <c r="Q257" s="8" t="n"/>
      <c r="R257" s="8" t="n"/>
      <c r="S257" s="8" t="n"/>
      <c r="T257" s="8" t="n"/>
      <c r="U257" s="8" t="n"/>
      <c r="V257" s="8" t="n"/>
      <c r="W257" s="8" t="n"/>
      <c r="X257" s="8" t="n"/>
      <c r="Y257" s="8" t="n"/>
      <c r="Z257" s="8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8" t="n"/>
      <c r="P258" s="8" t="n"/>
      <c r="Q258" s="8" t="n"/>
      <c r="R258" s="8" t="n"/>
      <c r="S258" s="8" t="n"/>
      <c r="T258" s="8" t="n"/>
      <c r="U258" s="8" t="n"/>
      <c r="V258" s="8" t="n"/>
      <c r="W258" s="8" t="n"/>
      <c r="X258" s="8" t="n"/>
      <c r="Y258" s="8" t="n"/>
      <c r="Z258" s="8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8" t="n"/>
      <c r="P259" s="8" t="n"/>
      <c r="Q259" s="8" t="n"/>
      <c r="R259" s="8" t="n"/>
      <c r="S259" s="8" t="n"/>
      <c r="T259" s="8" t="n"/>
      <c r="U259" s="8" t="n"/>
      <c r="V259" s="8" t="n"/>
      <c r="W259" s="8" t="n"/>
      <c r="X259" s="8" t="n"/>
      <c r="Y259" s="8" t="n"/>
      <c r="Z259" s="8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8" t="n"/>
      <c r="P260" s="8" t="n"/>
      <c r="Q260" s="8" t="n"/>
      <c r="R260" s="8" t="n"/>
      <c r="S260" s="8" t="n"/>
      <c r="T260" s="8" t="n"/>
      <c r="U260" s="8" t="n"/>
      <c r="V260" s="8" t="n"/>
      <c r="W260" s="8" t="n"/>
      <c r="X260" s="8" t="n"/>
      <c r="Y260" s="8" t="n"/>
      <c r="Z260" s="8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8" t="n"/>
      <c r="P261" s="8" t="n"/>
      <c r="Q261" s="8" t="n"/>
      <c r="R261" s="8" t="n"/>
      <c r="S261" s="8" t="n"/>
      <c r="T261" s="8" t="n"/>
      <c r="U261" s="8" t="n"/>
      <c r="V261" s="8" t="n"/>
      <c r="W261" s="8" t="n"/>
      <c r="X261" s="8" t="n"/>
      <c r="Y261" s="8" t="n"/>
      <c r="Z261" s="8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8" t="n"/>
      <c r="P262" s="8" t="n"/>
      <c r="Q262" s="8" t="n"/>
      <c r="R262" s="8" t="n"/>
      <c r="S262" s="8" t="n"/>
      <c r="T262" s="8" t="n"/>
      <c r="U262" s="8" t="n"/>
      <c r="V262" s="8" t="n"/>
      <c r="W262" s="8" t="n"/>
      <c r="X262" s="8" t="n"/>
      <c r="Y262" s="8" t="n"/>
      <c r="Z262" s="8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8" t="n"/>
      <c r="P263" s="8" t="n"/>
      <c r="Q263" s="8" t="n"/>
      <c r="R263" s="8" t="n"/>
      <c r="S263" s="8" t="n"/>
      <c r="T263" s="8" t="n"/>
      <c r="U263" s="8" t="n"/>
      <c r="V263" s="8" t="n"/>
      <c r="W263" s="8" t="n"/>
      <c r="X263" s="8" t="n"/>
      <c r="Y263" s="8" t="n"/>
      <c r="Z263" s="8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8" t="n"/>
      <c r="P264" s="8" t="n"/>
      <c r="Q264" s="8" t="n"/>
      <c r="R264" s="8" t="n"/>
      <c r="S264" s="8" t="n"/>
      <c r="T264" s="8" t="n"/>
      <c r="U264" s="8" t="n"/>
      <c r="V264" s="8" t="n"/>
      <c r="W264" s="8" t="n"/>
      <c r="X264" s="8" t="n"/>
      <c r="Y264" s="8" t="n"/>
      <c r="Z264" s="8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8" t="n"/>
      <c r="P265" s="8" t="n"/>
      <c r="Q265" s="8" t="n"/>
      <c r="R265" s="8" t="n"/>
      <c r="S265" s="8" t="n"/>
      <c r="T265" s="8" t="n"/>
      <c r="U265" s="8" t="n"/>
      <c r="V265" s="8" t="n"/>
      <c r="W265" s="8" t="n"/>
      <c r="X265" s="8" t="n"/>
      <c r="Y265" s="8" t="n"/>
      <c r="Z265" s="8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8" t="n"/>
      <c r="P266" s="8" t="n"/>
      <c r="Q266" s="8" t="n"/>
      <c r="R266" s="8" t="n"/>
      <c r="S266" s="8" t="n"/>
      <c r="T266" s="8" t="n"/>
      <c r="U266" s="8" t="n"/>
      <c r="V266" s="8" t="n"/>
      <c r="W266" s="8" t="n"/>
      <c r="X266" s="8" t="n"/>
      <c r="Y266" s="8" t="n"/>
      <c r="Z266" s="8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8" t="n"/>
      <c r="P267" s="8" t="n"/>
      <c r="Q267" s="8" t="n"/>
      <c r="R267" s="8" t="n"/>
      <c r="S267" s="8" t="n"/>
      <c r="T267" s="8" t="n"/>
      <c r="U267" s="8" t="n"/>
      <c r="V267" s="8" t="n"/>
      <c r="W267" s="8" t="n"/>
      <c r="X267" s="8" t="n"/>
      <c r="Y267" s="8" t="n"/>
      <c r="Z267" s="8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8" t="n"/>
      <c r="P268" s="8" t="n"/>
      <c r="Q268" s="8" t="n"/>
      <c r="R268" s="8" t="n"/>
      <c r="S268" s="8" t="n"/>
      <c r="T268" s="8" t="n"/>
      <c r="U268" s="8" t="n"/>
      <c r="V268" s="8" t="n"/>
      <c r="W268" s="8" t="n"/>
      <c r="X268" s="8" t="n"/>
      <c r="Y268" s="8" t="n"/>
      <c r="Z268" s="8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8" t="n"/>
      <c r="P269" s="8" t="n"/>
      <c r="Q269" s="8" t="n"/>
      <c r="R269" s="8" t="n"/>
      <c r="S269" s="8" t="n"/>
      <c r="T269" s="8" t="n"/>
      <c r="U269" s="8" t="n"/>
      <c r="V269" s="8" t="n"/>
      <c r="W269" s="8" t="n"/>
      <c r="X269" s="8" t="n"/>
      <c r="Y269" s="8" t="n"/>
      <c r="Z269" s="8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8" t="n"/>
      <c r="P270" s="8" t="n"/>
      <c r="Q270" s="8" t="n"/>
      <c r="R270" s="8" t="n"/>
      <c r="S270" s="8" t="n"/>
      <c r="T270" s="8" t="n"/>
      <c r="U270" s="8" t="n"/>
      <c r="V270" s="8" t="n"/>
      <c r="W270" s="8" t="n"/>
      <c r="X270" s="8" t="n"/>
      <c r="Y270" s="8" t="n"/>
      <c r="Z270" s="8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8" t="n"/>
      <c r="P271" s="8" t="n"/>
      <c r="Q271" s="8" t="n"/>
      <c r="R271" s="8" t="n"/>
      <c r="S271" s="8" t="n"/>
      <c r="T271" s="8" t="n"/>
      <c r="U271" s="8" t="n"/>
      <c r="V271" s="8" t="n"/>
      <c r="W271" s="8" t="n"/>
      <c r="X271" s="8" t="n"/>
      <c r="Y271" s="8" t="n"/>
      <c r="Z271" s="8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8" t="n"/>
      <c r="P272" s="8" t="n"/>
      <c r="Q272" s="8" t="n"/>
      <c r="R272" s="8" t="n"/>
      <c r="S272" s="8" t="n"/>
      <c r="T272" s="8" t="n"/>
      <c r="U272" s="8" t="n"/>
      <c r="V272" s="8" t="n"/>
      <c r="W272" s="8" t="n"/>
      <c r="X272" s="8" t="n"/>
      <c r="Y272" s="8" t="n"/>
      <c r="Z272" s="8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8" t="n"/>
      <c r="P273" s="8" t="n"/>
      <c r="Q273" s="8" t="n"/>
      <c r="R273" s="8" t="n"/>
      <c r="S273" s="8" t="n"/>
      <c r="T273" s="8" t="n"/>
      <c r="U273" s="8" t="n"/>
      <c r="V273" s="8" t="n"/>
      <c r="W273" s="8" t="n"/>
      <c r="X273" s="8" t="n"/>
      <c r="Y273" s="8" t="n"/>
      <c r="Z273" s="8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8" t="n"/>
      <c r="P274" s="8" t="n"/>
      <c r="Q274" s="8" t="n"/>
      <c r="R274" s="8" t="n"/>
      <c r="S274" s="8" t="n"/>
      <c r="T274" s="8" t="n"/>
      <c r="U274" s="8" t="n"/>
      <c r="V274" s="8" t="n"/>
      <c r="W274" s="8" t="n"/>
      <c r="X274" s="8" t="n"/>
      <c r="Y274" s="8" t="n"/>
      <c r="Z274" s="8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8" t="n"/>
      <c r="P275" s="8" t="n"/>
      <c r="Q275" s="8" t="n"/>
      <c r="R275" s="8" t="n"/>
      <c r="S275" s="8" t="n"/>
      <c r="T275" s="8" t="n"/>
      <c r="U275" s="8" t="n"/>
      <c r="V275" s="8" t="n"/>
      <c r="W275" s="8" t="n"/>
      <c r="X275" s="8" t="n"/>
      <c r="Y275" s="8" t="n"/>
      <c r="Z275" s="8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8" t="n"/>
      <c r="P276" s="8" t="n"/>
      <c r="Q276" s="8" t="n"/>
      <c r="R276" s="8" t="n"/>
      <c r="S276" s="8" t="n"/>
      <c r="T276" s="8" t="n"/>
      <c r="U276" s="8" t="n"/>
      <c r="V276" s="8" t="n"/>
      <c r="W276" s="8" t="n"/>
      <c r="X276" s="8" t="n"/>
      <c r="Y276" s="8" t="n"/>
      <c r="Z276" s="8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8" t="n"/>
      <c r="P277" s="8" t="n"/>
      <c r="Q277" s="8" t="n"/>
      <c r="R277" s="8" t="n"/>
      <c r="S277" s="8" t="n"/>
      <c r="T277" s="8" t="n"/>
      <c r="U277" s="8" t="n"/>
      <c r="V277" s="8" t="n"/>
      <c r="W277" s="8" t="n"/>
      <c r="X277" s="8" t="n"/>
      <c r="Y277" s="8" t="n"/>
      <c r="Z277" s="8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8" t="n"/>
      <c r="P278" s="8" t="n"/>
      <c r="Q278" s="8" t="n"/>
      <c r="R278" s="8" t="n"/>
      <c r="S278" s="8" t="n"/>
      <c r="T278" s="8" t="n"/>
      <c r="U278" s="8" t="n"/>
      <c r="V278" s="8" t="n"/>
      <c r="W278" s="8" t="n"/>
      <c r="X278" s="8" t="n"/>
      <c r="Y278" s="8" t="n"/>
      <c r="Z278" s="8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8" t="n"/>
      <c r="P279" s="8" t="n"/>
      <c r="Q279" s="8" t="n"/>
      <c r="R279" s="8" t="n"/>
      <c r="S279" s="8" t="n"/>
      <c r="T279" s="8" t="n"/>
      <c r="U279" s="8" t="n"/>
      <c r="V279" s="8" t="n"/>
      <c r="W279" s="8" t="n"/>
      <c r="X279" s="8" t="n"/>
      <c r="Y279" s="8" t="n"/>
      <c r="Z279" s="8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8" t="n"/>
      <c r="P280" s="8" t="n"/>
      <c r="Q280" s="8" t="n"/>
      <c r="R280" s="8" t="n"/>
      <c r="S280" s="8" t="n"/>
      <c r="T280" s="8" t="n"/>
      <c r="U280" s="8" t="n"/>
      <c r="V280" s="8" t="n"/>
      <c r="W280" s="8" t="n"/>
      <c r="X280" s="8" t="n"/>
      <c r="Y280" s="8" t="n"/>
      <c r="Z280" s="8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8" t="n"/>
      <c r="P281" s="8" t="n"/>
      <c r="Q281" s="8" t="n"/>
      <c r="R281" s="8" t="n"/>
      <c r="S281" s="8" t="n"/>
      <c r="T281" s="8" t="n"/>
      <c r="U281" s="8" t="n"/>
      <c r="V281" s="8" t="n"/>
      <c r="W281" s="8" t="n"/>
      <c r="X281" s="8" t="n"/>
      <c r="Y281" s="8" t="n"/>
      <c r="Z281" s="8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8" t="n"/>
      <c r="P282" s="8" t="n"/>
      <c r="Q282" s="8" t="n"/>
      <c r="R282" s="8" t="n"/>
      <c r="S282" s="8" t="n"/>
      <c r="T282" s="8" t="n"/>
      <c r="U282" s="8" t="n"/>
      <c r="V282" s="8" t="n"/>
      <c r="W282" s="8" t="n"/>
      <c r="X282" s="8" t="n"/>
      <c r="Y282" s="8" t="n"/>
      <c r="Z282" s="8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8" t="n"/>
      <c r="P283" s="8" t="n"/>
      <c r="Q283" s="8" t="n"/>
      <c r="R283" s="8" t="n"/>
      <c r="S283" s="8" t="n"/>
      <c r="T283" s="8" t="n"/>
      <c r="U283" s="8" t="n"/>
      <c r="V283" s="8" t="n"/>
      <c r="W283" s="8" t="n"/>
      <c r="X283" s="8" t="n"/>
      <c r="Y283" s="8" t="n"/>
      <c r="Z283" s="8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8" t="n"/>
      <c r="P284" s="8" t="n"/>
      <c r="Q284" s="8" t="n"/>
      <c r="R284" s="8" t="n"/>
      <c r="S284" s="8" t="n"/>
      <c r="T284" s="8" t="n"/>
      <c r="U284" s="8" t="n"/>
      <c r="V284" s="8" t="n"/>
      <c r="W284" s="8" t="n"/>
      <c r="X284" s="8" t="n"/>
      <c r="Y284" s="8" t="n"/>
      <c r="Z284" s="8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8" t="n"/>
      <c r="P285" s="8" t="n"/>
      <c r="Q285" s="8" t="n"/>
      <c r="R285" s="8" t="n"/>
      <c r="S285" s="8" t="n"/>
      <c r="T285" s="8" t="n"/>
      <c r="U285" s="8" t="n"/>
      <c r="V285" s="8" t="n"/>
      <c r="W285" s="8" t="n"/>
      <c r="X285" s="8" t="n"/>
      <c r="Y285" s="8" t="n"/>
      <c r="Z285" s="8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8" t="n"/>
      <c r="P286" s="8" t="n"/>
      <c r="Q286" s="8" t="n"/>
      <c r="R286" s="8" t="n"/>
      <c r="S286" s="8" t="n"/>
      <c r="T286" s="8" t="n"/>
      <c r="U286" s="8" t="n"/>
      <c r="V286" s="8" t="n"/>
      <c r="W286" s="8" t="n"/>
      <c r="X286" s="8" t="n"/>
      <c r="Y286" s="8" t="n"/>
      <c r="Z286" s="8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8" t="n"/>
      <c r="P287" s="8" t="n"/>
      <c r="Q287" s="8" t="n"/>
      <c r="R287" s="8" t="n"/>
      <c r="S287" s="8" t="n"/>
      <c r="T287" s="8" t="n"/>
      <c r="U287" s="8" t="n"/>
      <c r="V287" s="8" t="n"/>
      <c r="W287" s="8" t="n"/>
      <c r="X287" s="8" t="n"/>
      <c r="Y287" s="8" t="n"/>
      <c r="Z287" s="8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8" t="n"/>
      <c r="P288" s="8" t="n"/>
      <c r="Q288" s="8" t="n"/>
      <c r="R288" s="8" t="n"/>
      <c r="S288" s="8" t="n"/>
      <c r="T288" s="8" t="n"/>
      <c r="U288" s="8" t="n"/>
      <c r="V288" s="8" t="n"/>
      <c r="W288" s="8" t="n"/>
      <c r="X288" s="8" t="n"/>
      <c r="Y288" s="8" t="n"/>
      <c r="Z288" s="8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8" t="n"/>
      <c r="P289" s="8" t="n"/>
      <c r="Q289" s="8" t="n"/>
      <c r="R289" s="8" t="n"/>
      <c r="S289" s="8" t="n"/>
      <c r="T289" s="8" t="n"/>
      <c r="U289" s="8" t="n"/>
      <c r="V289" s="8" t="n"/>
      <c r="W289" s="8" t="n"/>
      <c r="X289" s="8" t="n"/>
      <c r="Y289" s="8" t="n"/>
      <c r="Z289" s="8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8" t="n"/>
      <c r="P290" s="8" t="n"/>
      <c r="Q290" s="8" t="n"/>
      <c r="R290" s="8" t="n"/>
      <c r="S290" s="8" t="n"/>
      <c r="T290" s="8" t="n"/>
      <c r="U290" s="8" t="n"/>
      <c r="V290" s="8" t="n"/>
      <c r="W290" s="8" t="n"/>
      <c r="X290" s="8" t="n"/>
      <c r="Y290" s="8" t="n"/>
      <c r="Z290" s="8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8" t="n"/>
      <c r="P291" s="8" t="n"/>
      <c r="Q291" s="8" t="n"/>
      <c r="R291" s="8" t="n"/>
      <c r="S291" s="8" t="n"/>
      <c r="T291" s="8" t="n"/>
      <c r="U291" s="8" t="n"/>
      <c r="V291" s="8" t="n"/>
      <c r="W291" s="8" t="n"/>
      <c r="X291" s="8" t="n"/>
      <c r="Y291" s="8" t="n"/>
      <c r="Z291" s="8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8" t="n"/>
      <c r="P292" s="8" t="n"/>
      <c r="Q292" s="8" t="n"/>
      <c r="R292" s="8" t="n"/>
      <c r="S292" s="8" t="n"/>
      <c r="T292" s="8" t="n"/>
      <c r="U292" s="8" t="n"/>
      <c r="V292" s="8" t="n"/>
      <c r="W292" s="8" t="n"/>
      <c r="X292" s="8" t="n"/>
      <c r="Y292" s="8" t="n"/>
      <c r="Z292" s="8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8" t="n"/>
      <c r="P293" s="8" t="n"/>
      <c r="Q293" s="8" t="n"/>
      <c r="R293" s="8" t="n"/>
      <c r="S293" s="8" t="n"/>
      <c r="T293" s="8" t="n"/>
      <c r="U293" s="8" t="n"/>
      <c r="V293" s="8" t="n"/>
      <c r="W293" s="8" t="n"/>
      <c r="X293" s="8" t="n"/>
      <c r="Y293" s="8" t="n"/>
      <c r="Z293" s="8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8" t="n"/>
      <c r="P294" s="8" t="n"/>
      <c r="Q294" s="8" t="n"/>
      <c r="R294" s="8" t="n"/>
      <c r="S294" s="8" t="n"/>
      <c r="T294" s="8" t="n"/>
      <c r="U294" s="8" t="n"/>
      <c r="V294" s="8" t="n"/>
      <c r="W294" s="8" t="n"/>
      <c r="X294" s="8" t="n"/>
      <c r="Y294" s="8" t="n"/>
      <c r="Z294" s="8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8" t="n"/>
      <c r="P295" s="8" t="n"/>
      <c r="Q295" s="8" t="n"/>
      <c r="R295" s="8" t="n"/>
      <c r="S295" s="8" t="n"/>
      <c r="T295" s="8" t="n"/>
      <c r="U295" s="8" t="n"/>
      <c r="V295" s="8" t="n"/>
      <c r="W295" s="8" t="n"/>
      <c r="X295" s="8" t="n"/>
      <c r="Y295" s="8" t="n"/>
      <c r="Z295" s="8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8" t="n"/>
      <c r="P296" s="8" t="n"/>
      <c r="Q296" s="8" t="n"/>
      <c r="R296" s="8" t="n"/>
      <c r="S296" s="8" t="n"/>
      <c r="T296" s="8" t="n"/>
      <c r="U296" s="8" t="n"/>
      <c r="V296" s="8" t="n"/>
      <c r="W296" s="8" t="n"/>
      <c r="X296" s="8" t="n"/>
      <c r="Y296" s="8" t="n"/>
      <c r="Z296" s="8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8" t="n"/>
      <c r="P297" s="8" t="n"/>
      <c r="Q297" s="8" t="n"/>
      <c r="R297" s="8" t="n"/>
      <c r="S297" s="8" t="n"/>
      <c r="T297" s="8" t="n"/>
      <c r="U297" s="8" t="n"/>
      <c r="V297" s="8" t="n"/>
      <c r="W297" s="8" t="n"/>
      <c r="X297" s="8" t="n"/>
      <c r="Y297" s="8" t="n"/>
      <c r="Z297" s="8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8" t="n"/>
      <c r="P298" s="8" t="n"/>
      <c r="Q298" s="8" t="n"/>
      <c r="R298" s="8" t="n"/>
      <c r="S298" s="8" t="n"/>
      <c r="T298" s="8" t="n"/>
      <c r="U298" s="8" t="n"/>
      <c r="V298" s="8" t="n"/>
      <c r="W298" s="8" t="n"/>
      <c r="X298" s="8" t="n"/>
      <c r="Y298" s="8" t="n"/>
      <c r="Z298" s="8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8" t="n"/>
      <c r="P299" s="8" t="n"/>
      <c r="Q299" s="8" t="n"/>
      <c r="R299" s="8" t="n"/>
      <c r="S299" s="8" t="n"/>
      <c r="T299" s="8" t="n"/>
      <c r="U299" s="8" t="n"/>
      <c r="V299" s="8" t="n"/>
      <c r="W299" s="8" t="n"/>
      <c r="X299" s="8" t="n"/>
      <c r="Y299" s="8" t="n"/>
      <c r="Z299" s="8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8" t="n"/>
      <c r="P300" s="8" t="n"/>
      <c r="Q300" s="8" t="n"/>
      <c r="R300" s="8" t="n"/>
      <c r="S300" s="8" t="n"/>
      <c r="T300" s="8" t="n"/>
      <c r="U300" s="8" t="n"/>
      <c r="V300" s="8" t="n"/>
      <c r="W300" s="8" t="n"/>
      <c r="X300" s="8" t="n"/>
      <c r="Y300" s="8" t="n"/>
      <c r="Z300" s="8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8" t="n"/>
      <c r="P301" s="8" t="n"/>
      <c r="Q301" s="8" t="n"/>
      <c r="R301" s="8" t="n"/>
      <c r="S301" s="8" t="n"/>
      <c r="T301" s="8" t="n"/>
      <c r="U301" s="8" t="n"/>
      <c r="V301" s="8" t="n"/>
      <c r="W301" s="8" t="n"/>
      <c r="X301" s="8" t="n"/>
      <c r="Y301" s="8" t="n"/>
      <c r="Z301" s="8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8" t="n"/>
      <c r="P302" s="8" t="n"/>
      <c r="Q302" s="8" t="n"/>
      <c r="R302" s="8" t="n"/>
      <c r="S302" s="8" t="n"/>
      <c r="T302" s="8" t="n"/>
      <c r="U302" s="8" t="n"/>
      <c r="V302" s="8" t="n"/>
      <c r="W302" s="8" t="n"/>
      <c r="X302" s="8" t="n"/>
      <c r="Y302" s="8" t="n"/>
      <c r="Z302" s="8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8" t="n"/>
      <c r="P303" s="8" t="n"/>
      <c r="Q303" s="8" t="n"/>
      <c r="R303" s="8" t="n"/>
      <c r="S303" s="8" t="n"/>
      <c r="T303" s="8" t="n"/>
      <c r="U303" s="8" t="n"/>
      <c r="V303" s="8" t="n"/>
      <c r="W303" s="8" t="n"/>
      <c r="X303" s="8" t="n"/>
      <c r="Y303" s="8" t="n"/>
      <c r="Z303" s="8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8" t="n"/>
      <c r="P304" s="8" t="n"/>
      <c r="Q304" s="8" t="n"/>
      <c r="R304" s="8" t="n"/>
      <c r="S304" s="8" t="n"/>
      <c r="T304" s="8" t="n"/>
      <c r="U304" s="8" t="n"/>
      <c r="V304" s="8" t="n"/>
      <c r="W304" s="8" t="n"/>
      <c r="X304" s="8" t="n"/>
      <c r="Y304" s="8" t="n"/>
      <c r="Z304" s="8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8" t="n"/>
      <c r="P305" s="8" t="n"/>
      <c r="Q305" s="8" t="n"/>
      <c r="R305" s="8" t="n"/>
      <c r="S305" s="8" t="n"/>
      <c r="T305" s="8" t="n"/>
      <c r="U305" s="8" t="n"/>
      <c r="V305" s="8" t="n"/>
      <c r="W305" s="8" t="n"/>
      <c r="X305" s="8" t="n"/>
      <c r="Y305" s="8" t="n"/>
      <c r="Z305" s="8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8" t="n"/>
      <c r="P306" s="8" t="n"/>
      <c r="Q306" s="8" t="n"/>
      <c r="R306" s="8" t="n"/>
      <c r="S306" s="8" t="n"/>
      <c r="T306" s="8" t="n"/>
      <c r="U306" s="8" t="n"/>
      <c r="V306" s="8" t="n"/>
      <c r="W306" s="8" t="n"/>
      <c r="X306" s="8" t="n"/>
      <c r="Y306" s="8" t="n"/>
      <c r="Z306" s="8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8" t="n"/>
      <c r="P307" s="8" t="n"/>
      <c r="Q307" s="8" t="n"/>
      <c r="R307" s="8" t="n"/>
      <c r="S307" s="8" t="n"/>
      <c r="T307" s="8" t="n"/>
      <c r="U307" s="8" t="n"/>
      <c r="V307" s="8" t="n"/>
      <c r="W307" s="8" t="n"/>
      <c r="X307" s="8" t="n"/>
      <c r="Y307" s="8" t="n"/>
      <c r="Z307" s="8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8" t="n"/>
      <c r="P308" s="8" t="n"/>
      <c r="Q308" s="8" t="n"/>
      <c r="R308" s="8" t="n"/>
      <c r="S308" s="8" t="n"/>
      <c r="T308" s="8" t="n"/>
      <c r="U308" s="8" t="n"/>
      <c r="V308" s="8" t="n"/>
      <c r="W308" s="8" t="n"/>
      <c r="X308" s="8" t="n"/>
      <c r="Y308" s="8" t="n"/>
      <c r="Z308" s="8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8" t="n"/>
      <c r="P309" s="8" t="n"/>
      <c r="Q309" s="8" t="n"/>
      <c r="R309" s="8" t="n"/>
      <c r="S309" s="8" t="n"/>
      <c r="T309" s="8" t="n"/>
      <c r="U309" s="8" t="n"/>
      <c r="V309" s="8" t="n"/>
      <c r="W309" s="8" t="n"/>
      <c r="X309" s="8" t="n"/>
      <c r="Y309" s="8" t="n"/>
      <c r="Z309" s="8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8" t="n"/>
      <c r="P310" s="8" t="n"/>
      <c r="Q310" s="8" t="n"/>
      <c r="R310" s="8" t="n"/>
      <c r="S310" s="8" t="n"/>
      <c r="T310" s="8" t="n"/>
      <c r="U310" s="8" t="n"/>
      <c r="V310" s="8" t="n"/>
      <c r="W310" s="8" t="n"/>
      <c r="X310" s="8" t="n"/>
      <c r="Y310" s="8" t="n"/>
      <c r="Z310" s="8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8" t="n"/>
      <c r="P311" s="8" t="n"/>
      <c r="Q311" s="8" t="n"/>
      <c r="R311" s="8" t="n"/>
      <c r="S311" s="8" t="n"/>
      <c r="T311" s="8" t="n"/>
      <c r="U311" s="8" t="n"/>
      <c r="V311" s="8" t="n"/>
      <c r="W311" s="8" t="n"/>
      <c r="X311" s="8" t="n"/>
      <c r="Y311" s="8" t="n"/>
      <c r="Z311" s="8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8" t="n"/>
      <c r="P312" s="8" t="n"/>
      <c r="Q312" s="8" t="n"/>
      <c r="R312" s="8" t="n"/>
      <c r="S312" s="8" t="n"/>
      <c r="T312" s="8" t="n"/>
      <c r="U312" s="8" t="n"/>
      <c r="V312" s="8" t="n"/>
      <c r="W312" s="8" t="n"/>
      <c r="X312" s="8" t="n"/>
      <c r="Y312" s="8" t="n"/>
      <c r="Z312" s="8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8" t="n"/>
      <c r="P313" s="8" t="n"/>
      <c r="Q313" s="8" t="n"/>
      <c r="R313" s="8" t="n"/>
      <c r="S313" s="8" t="n"/>
      <c r="T313" s="8" t="n"/>
      <c r="U313" s="8" t="n"/>
      <c r="V313" s="8" t="n"/>
      <c r="W313" s="8" t="n"/>
      <c r="X313" s="8" t="n"/>
      <c r="Y313" s="8" t="n"/>
      <c r="Z313" s="8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8" t="n"/>
      <c r="P314" s="8" t="n"/>
      <c r="Q314" s="8" t="n"/>
      <c r="R314" s="8" t="n"/>
      <c r="S314" s="8" t="n"/>
      <c r="T314" s="8" t="n"/>
      <c r="U314" s="8" t="n"/>
      <c r="V314" s="8" t="n"/>
      <c r="W314" s="8" t="n"/>
      <c r="X314" s="8" t="n"/>
      <c r="Y314" s="8" t="n"/>
      <c r="Z314" s="8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8" t="n"/>
      <c r="P315" s="8" t="n"/>
      <c r="Q315" s="8" t="n"/>
      <c r="R315" s="8" t="n"/>
      <c r="S315" s="8" t="n"/>
      <c r="T315" s="8" t="n"/>
      <c r="U315" s="8" t="n"/>
      <c r="V315" s="8" t="n"/>
      <c r="W315" s="8" t="n"/>
      <c r="X315" s="8" t="n"/>
      <c r="Y315" s="8" t="n"/>
      <c r="Z315" s="8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8" t="n"/>
      <c r="P316" s="8" t="n"/>
      <c r="Q316" s="8" t="n"/>
      <c r="R316" s="8" t="n"/>
      <c r="S316" s="8" t="n"/>
      <c r="T316" s="8" t="n"/>
      <c r="U316" s="8" t="n"/>
      <c r="V316" s="8" t="n"/>
      <c r="W316" s="8" t="n"/>
      <c r="X316" s="8" t="n"/>
      <c r="Y316" s="8" t="n"/>
      <c r="Z316" s="8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8" t="n"/>
      <c r="P317" s="8" t="n"/>
      <c r="Q317" s="8" t="n"/>
      <c r="R317" s="8" t="n"/>
      <c r="S317" s="8" t="n"/>
      <c r="T317" s="8" t="n"/>
      <c r="U317" s="8" t="n"/>
      <c r="V317" s="8" t="n"/>
      <c r="W317" s="8" t="n"/>
      <c r="X317" s="8" t="n"/>
      <c r="Y317" s="8" t="n"/>
      <c r="Z317" s="8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8" t="n"/>
      <c r="P318" s="8" t="n"/>
      <c r="Q318" s="8" t="n"/>
      <c r="R318" s="8" t="n"/>
      <c r="S318" s="8" t="n"/>
      <c r="T318" s="8" t="n"/>
      <c r="U318" s="8" t="n"/>
      <c r="V318" s="8" t="n"/>
      <c r="W318" s="8" t="n"/>
      <c r="X318" s="8" t="n"/>
      <c r="Y318" s="8" t="n"/>
      <c r="Z318" s="8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8" t="n"/>
      <c r="P319" s="8" t="n"/>
      <c r="Q319" s="8" t="n"/>
      <c r="R319" s="8" t="n"/>
      <c r="S319" s="8" t="n"/>
      <c r="T319" s="8" t="n"/>
      <c r="U319" s="8" t="n"/>
      <c r="V319" s="8" t="n"/>
      <c r="W319" s="8" t="n"/>
      <c r="X319" s="8" t="n"/>
      <c r="Y319" s="8" t="n"/>
      <c r="Z319" s="8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8" t="n"/>
      <c r="P320" s="8" t="n"/>
      <c r="Q320" s="8" t="n"/>
      <c r="R320" s="8" t="n"/>
      <c r="S320" s="8" t="n"/>
      <c r="T320" s="8" t="n"/>
      <c r="U320" s="8" t="n"/>
      <c r="V320" s="8" t="n"/>
      <c r="W320" s="8" t="n"/>
      <c r="X320" s="8" t="n"/>
      <c r="Y320" s="8" t="n"/>
      <c r="Z320" s="8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8" t="n"/>
      <c r="P321" s="8" t="n"/>
      <c r="Q321" s="8" t="n"/>
      <c r="R321" s="8" t="n"/>
      <c r="S321" s="8" t="n"/>
      <c r="T321" s="8" t="n"/>
      <c r="U321" s="8" t="n"/>
      <c r="V321" s="8" t="n"/>
      <c r="W321" s="8" t="n"/>
      <c r="X321" s="8" t="n"/>
      <c r="Y321" s="8" t="n"/>
      <c r="Z321" s="8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8" t="n"/>
      <c r="P322" s="8" t="n"/>
      <c r="Q322" s="8" t="n"/>
      <c r="R322" s="8" t="n"/>
      <c r="S322" s="8" t="n"/>
      <c r="T322" s="8" t="n"/>
      <c r="U322" s="8" t="n"/>
      <c r="V322" s="8" t="n"/>
      <c r="W322" s="8" t="n"/>
      <c r="X322" s="8" t="n"/>
      <c r="Y322" s="8" t="n"/>
      <c r="Z322" s="8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8" t="n"/>
      <c r="P323" s="8" t="n"/>
      <c r="Q323" s="8" t="n"/>
      <c r="R323" s="8" t="n"/>
      <c r="S323" s="8" t="n"/>
      <c r="T323" s="8" t="n"/>
      <c r="U323" s="8" t="n"/>
      <c r="V323" s="8" t="n"/>
      <c r="W323" s="8" t="n"/>
      <c r="X323" s="8" t="n"/>
      <c r="Y323" s="8" t="n"/>
      <c r="Z323" s="8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8" t="n"/>
      <c r="P324" s="8" t="n"/>
      <c r="Q324" s="8" t="n"/>
      <c r="R324" s="8" t="n"/>
      <c r="S324" s="8" t="n"/>
      <c r="T324" s="8" t="n"/>
      <c r="U324" s="8" t="n"/>
      <c r="V324" s="8" t="n"/>
      <c r="W324" s="8" t="n"/>
      <c r="X324" s="8" t="n"/>
      <c r="Y324" s="8" t="n"/>
      <c r="Z324" s="8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8" t="n"/>
      <c r="P325" s="8" t="n"/>
      <c r="Q325" s="8" t="n"/>
      <c r="R325" s="8" t="n"/>
      <c r="S325" s="8" t="n"/>
      <c r="T325" s="8" t="n"/>
      <c r="U325" s="8" t="n"/>
      <c r="V325" s="8" t="n"/>
      <c r="W325" s="8" t="n"/>
      <c r="X325" s="8" t="n"/>
      <c r="Y325" s="8" t="n"/>
      <c r="Z325" s="8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8" t="n"/>
      <c r="P326" s="8" t="n"/>
      <c r="Q326" s="8" t="n"/>
      <c r="R326" s="8" t="n"/>
      <c r="S326" s="8" t="n"/>
      <c r="T326" s="8" t="n"/>
      <c r="U326" s="8" t="n"/>
      <c r="V326" s="8" t="n"/>
      <c r="W326" s="8" t="n"/>
      <c r="X326" s="8" t="n"/>
      <c r="Y326" s="8" t="n"/>
      <c r="Z326" s="8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8" t="n"/>
      <c r="P327" s="8" t="n"/>
      <c r="Q327" s="8" t="n"/>
      <c r="R327" s="8" t="n"/>
      <c r="S327" s="8" t="n"/>
      <c r="T327" s="8" t="n"/>
      <c r="U327" s="8" t="n"/>
      <c r="V327" s="8" t="n"/>
      <c r="W327" s="8" t="n"/>
      <c r="X327" s="8" t="n"/>
      <c r="Y327" s="8" t="n"/>
      <c r="Z327" s="8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8" t="n"/>
      <c r="P328" s="8" t="n"/>
      <c r="Q328" s="8" t="n"/>
      <c r="R328" s="8" t="n"/>
      <c r="S328" s="8" t="n"/>
      <c r="T328" s="8" t="n"/>
      <c r="U328" s="8" t="n"/>
      <c r="V328" s="8" t="n"/>
      <c r="W328" s="8" t="n"/>
      <c r="X328" s="8" t="n"/>
      <c r="Y328" s="8" t="n"/>
      <c r="Z328" s="8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8" t="n"/>
      <c r="P329" s="8" t="n"/>
      <c r="Q329" s="8" t="n"/>
      <c r="R329" s="8" t="n"/>
      <c r="S329" s="8" t="n"/>
      <c r="T329" s="8" t="n"/>
      <c r="U329" s="8" t="n"/>
      <c r="V329" s="8" t="n"/>
      <c r="W329" s="8" t="n"/>
      <c r="X329" s="8" t="n"/>
      <c r="Y329" s="8" t="n"/>
      <c r="Z329" s="8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8" t="n"/>
      <c r="P330" s="8" t="n"/>
      <c r="Q330" s="8" t="n"/>
      <c r="R330" s="8" t="n"/>
      <c r="S330" s="8" t="n"/>
      <c r="T330" s="8" t="n"/>
      <c r="U330" s="8" t="n"/>
      <c r="V330" s="8" t="n"/>
      <c r="W330" s="8" t="n"/>
      <c r="X330" s="8" t="n"/>
      <c r="Y330" s="8" t="n"/>
      <c r="Z330" s="8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8" t="n"/>
      <c r="P331" s="8" t="n"/>
      <c r="Q331" s="8" t="n"/>
      <c r="R331" s="8" t="n"/>
      <c r="S331" s="8" t="n"/>
      <c r="T331" s="8" t="n"/>
      <c r="U331" s="8" t="n"/>
      <c r="V331" s="8" t="n"/>
      <c r="W331" s="8" t="n"/>
      <c r="X331" s="8" t="n"/>
      <c r="Y331" s="8" t="n"/>
      <c r="Z331" s="8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8" t="n"/>
      <c r="P332" s="8" t="n"/>
      <c r="Q332" s="8" t="n"/>
      <c r="R332" s="8" t="n"/>
      <c r="S332" s="8" t="n"/>
      <c r="T332" s="8" t="n"/>
      <c r="U332" s="8" t="n"/>
      <c r="V332" s="8" t="n"/>
      <c r="W332" s="8" t="n"/>
      <c r="X332" s="8" t="n"/>
      <c r="Y332" s="8" t="n"/>
      <c r="Z332" s="8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8" t="n"/>
      <c r="P333" s="8" t="n"/>
      <c r="Q333" s="8" t="n"/>
      <c r="R333" s="8" t="n"/>
      <c r="S333" s="8" t="n"/>
      <c r="T333" s="8" t="n"/>
      <c r="U333" s="8" t="n"/>
      <c r="V333" s="8" t="n"/>
      <c r="W333" s="8" t="n"/>
      <c r="X333" s="8" t="n"/>
      <c r="Y333" s="8" t="n"/>
      <c r="Z333" s="8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8" t="n"/>
      <c r="P334" s="8" t="n"/>
      <c r="Q334" s="8" t="n"/>
      <c r="R334" s="8" t="n"/>
      <c r="S334" s="8" t="n"/>
      <c r="T334" s="8" t="n"/>
      <c r="U334" s="8" t="n"/>
      <c r="V334" s="8" t="n"/>
      <c r="W334" s="8" t="n"/>
      <c r="X334" s="8" t="n"/>
      <c r="Y334" s="8" t="n"/>
      <c r="Z334" s="8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8" t="n"/>
      <c r="P335" s="8" t="n"/>
      <c r="Q335" s="8" t="n"/>
      <c r="R335" s="8" t="n"/>
      <c r="S335" s="8" t="n"/>
      <c r="T335" s="8" t="n"/>
      <c r="U335" s="8" t="n"/>
      <c r="V335" s="8" t="n"/>
      <c r="W335" s="8" t="n"/>
      <c r="X335" s="8" t="n"/>
      <c r="Y335" s="8" t="n"/>
      <c r="Z335" s="8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8" t="n"/>
      <c r="P336" s="8" t="n"/>
      <c r="Q336" s="8" t="n"/>
      <c r="R336" s="8" t="n"/>
      <c r="S336" s="8" t="n"/>
      <c r="T336" s="8" t="n"/>
      <c r="U336" s="8" t="n"/>
      <c r="V336" s="8" t="n"/>
      <c r="W336" s="8" t="n"/>
      <c r="X336" s="8" t="n"/>
      <c r="Y336" s="8" t="n"/>
      <c r="Z336" s="8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8" t="n"/>
      <c r="P337" s="8" t="n"/>
      <c r="Q337" s="8" t="n"/>
      <c r="R337" s="8" t="n"/>
      <c r="S337" s="8" t="n"/>
      <c r="T337" s="8" t="n"/>
      <c r="U337" s="8" t="n"/>
      <c r="V337" s="8" t="n"/>
      <c r="W337" s="8" t="n"/>
      <c r="X337" s="8" t="n"/>
      <c r="Y337" s="8" t="n"/>
      <c r="Z337" s="8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8" t="n"/>
      <c r="P338" s="8" t="n"/>
      <c r="Q338" s="8" t="n"/>
      <c r="R338" s="8" t="n"/>
      <c r="S338" s="8" t="n"/>
      <c r="T338" s="8" t="n"/>
      <c r="U338" s="8" t="n"/>
      <c r="V338" s="8" t="n"/>
      <c r="W338" s="8" t="n"/>
      <c r="X338" s="8" t="n"/>
      <c r="Y338" s="8" t="n"/>
      <c r="Z338" s="8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8" t="n"/>
      <c r="P339" s="8" t="n"/>
      <c r="Q339" s="8" t="n"/>
      <c r="R339" s="8" t="n"/>
      <c r="S339" s="8" t="n"/>
      <c r="T339" s="8" t="n"/>
      <c r="U339" s="8" t="n"/>
      <c r="V339" s="8" t="n"/>
      <c r="W339" s="8" t="n"/>
      <c r="X339" s="8" t="n"/>
      <c r="Y339" s="8" t="n"/>
      <c r="Z339" s="8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8" t="n"/>
      <c r="P340" s="8" t="n"/>
      <c r="Q340" s="8" t="n"/>
      <c r="R340" s="8" t="n"/>
      <c r="S340" s="8" t="n"/>
      <c r="T340" s="8" t="n"/>
      <c r="U340" s="8" t="n"/>
      <c r="V340" s="8" t="n"/>
      <c r="W340" s="8" t="n"/>
      <c r="X340" s="8" t="n"/>
      <c r="Y340" s="8" t="n"/>
      <c r="Z340" s="8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8" t="n"/>
      <c r="P341" s="8" t="n"/>
      <c r="Q341" s="8" t="n"/>
      <c r="R341" s="8" t="n"/>
      <c r="S341" s="8" t="n"/>
      <c r="T341" s="8" t="n"/>
      <c r="U341" s="8" t="n"/>
      <c r="V341" s="8" t="n"/>
      <c r="W341" s="8" t="n"/>
      <c r="X341" s="8" t="n"/>
      <c r="Y341" s="8" t="n"/>
      <c r="Z341" s="8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8" t="n"/>
      <c r="P342" s="8" t="n"/>
      <c r="Q342" s="8" t="n"/>
      <c r="R342" s="8" t="n"/>
      <c r="S342" s="8" t="n"/>
      <c r="T342" s="8" t="n"/>
      <c r="U342" s="8" t="n"/>
      <c r="V342" s="8" t="n"/>
      <c r="W342" s="8" t="n"/>
      <c r="X342" s="8" t="n"/>
      <c r="Y342" s="8" t="n"/>
      <c r="Z342" s="8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8" t="n"/>
      <c r="P343" s="8" t="n"/>
      <c r="Q343" s="8" t="n"/>
      <c r="R343" s="8" t="n"/>
      <c r="S343" s="8" t="n"/>
      <c r="T343" s="8" t="n"/>
      <c r="U343" s="8" t="n"/>
      <c r="V343" s="8" t="n"/>
      <c r="W343" s="8" t="n"/>
      <c r="X343" s="8" t="n"/>
      <c r="Y343" s="8" t="n"/>
      <c r="Z343" s="8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8" t="n"/>
      <c r="P344" s="8" t="n"/>
      <c r="Q344" s="8" t="n"/>
      <c r="R344" s="8" t="n"/>
      <c r="S344" s="8" t="n"/>
      <c r="T344" s="8" t="n"/>
      <c r="U344" s="8" t="n"/>
      <c r="V344" s="8" t="n"/>
      <c r="W344" s="8" t="n"/>
      <c r="X344" s="8" t="n"/>
      <c r="Y344" s="8" t="n"/>
      <c r="Z344" s="8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8" t="n"/>
      <c r="P345" s="8" t="n"/>
      <c r="Q345" s="8" t="n"/>
      <c r="R345" s="8" t="n"/>
      <c r="S345" s="8" t="n"/>
      <c r="T345" s="8" t="n"/>
      <c r="U345" s="8" t="n"/>
      <c r="V345" s="8" t="n"/>
      <c r="W345" s="8" t="n"/>
      <c r="X345" s="8" t="n"/>
      <c r="Y345" s="8" t="n"/>
      <c r="Z345" s="8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8" t="n"/>
      <c r="P346" s="8" t="n"/>
      <c r="Q346" s="8" t="n"/>
      <c r="R346" s="8" t="n"/>
      <c r="S346" s="8" t="n"/>
      <c r="T346" s="8" t="n"/>
      <c r="U346" s="8" t="n"/>
      <c r="V346" s="8" t="n"/>
      <c r="W346" s="8" t="n"/>
      <c r="X346" s="8" t="n"/>
      <c r="Y346" s="8" t="n"/>
      <c r="Z346" s="8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8" t="n"/>
      <c r="P347" s="8" t="n"/>
      <c r="Q347" s="8" t="n"/>
      <c r="R347" s="8" t="n"/>
      <c r="S347" s="8" t="n"/>
      <c r="T347" s="8" t="n"/>
      <c r="U347" s="8" t="n"/>
      <c r="V347" s="8" t="n"/>
      <c r="W347" s="8" t="n"/>
      <c r="X347" s="8" t="n"/>
      <c r="Y347" s="8" t="n"/>
      <c r="Z347" s="8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8" t="n"/>
      <c r="P348" s="8" t="n"/>
      <c r="Q348" s="8" t="n"/>
      <c r="R348" s="8" t="n"/>
      <c r="S348" s="8" t="n"/>
      <c r="T348" s="8" t="n"/>
      <c r="U348" s="8" t="n"/>
      <c r="V348" s="8" t="n"/>
      <c r="W348" s="8" t="n"/>
      <c r="X348" s="8" t="n"/>
      <c r="Y348" s="8" t="n"/>
      <c r="Z348" s="8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8" t="n"/>
      <c r="P349" s="8" t="n"/>
      <c r="Q349" s="8" t="n"/>
      <c r="R349" s="8" t="n"/>
      <c r="S349" s="8" t="n"/>
      <c r="T349" s="8" t="n"/>
      <c r="U349" s="8" t="n"/>
      <c r="V349" s="8" t="n"/>
      <c r="W349" s="8" t="n"/>
      <c r="X349" s="8" t="n"/>
      <c r="Y349" s="8" t="n"/>
      <c r="Z349" s="8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8" t="n"/>
      <c r="P350" s="8" t="n"/>
      <c r="Q350" s="8" t="n"/>
      <c r="R350" s="8" t="n"/>
      <c r="S350" s="8" t="n"/>
      <c r="T350" s="8" t="n"/>
      <c r="U350" s="8" t="n"/>
      <c r="V350" s="8" t="n"/>
      <c r="W350" s="8" t="n"/>
      <c r="X350" s="8" t="n"/>
      <c r="Y350" s="8" t="n"/>
      <c r="Z350" s="8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8" t="n"/>
      <c r="P351" s="8" t="n"/>
      <c r="Q351" s="8" t="n"/>
      <c r="R351" s="8" t="n"/>
      <c r="S351" s="8" t="n"/>
      <c r="T351" s="8" t="n"/>
      <c r="U351" s="8" t="n"/>
      <c r="V351" s="8" t="n"/>
      <c r="W351" s="8" t="n"/>
      <c r="X351" s="8" t="n"/>
      <c r="Y351" s="8" t="n"/>
      <c r="Z351" s="8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8" t="n"/>
      <c r="P352" s="8" t="n"/>
      <c r="Q352" s="8" t="n"/>
      <c r="R352" s="8" t="n"/>
      <c r="S352" s="8" t="n"/>
      <c r="T352" s="8" t="n"/>
      <c r="U352" s="8" t="n"/>
      <c r="V352" s="8" t="n"/>
      <c r="W352" s="8" t="n"/>
      <c r="X352" s="8" t="n"/>
      <c r="Y352" s="8" t="n"/>
      <c r="Z352" s="8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8" t="n"/>
      <c r="P353" s="8" t="n"/>
      <c r="Q353" s="8" t="n"/>
      <c r="R353" s="8" t="n"/>
      <c r="S353" s="8" t="n"/>
      <c r="T353" s="8" t="n"/>
      <c r="U353" s="8" t="n"/>
      <c r="V353" s="8" t="n"/>
      <c r="W353" s="8" t="n"/>
      <c r="X353" s="8" t="n"/>
      <c r="Y353" s="8" t="n"/>
      <c r="Z353" s="8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8" t="n"/>
      <c r="P354" s="8" t="n"/>
      <c r="Q354" s="8" t="n"/>
      <c r="R354" s="8" t="n"/>
      <c r="S354" s="8" t="n"/>
      <c r="T354" s="8" t="n"/>
      <c r="U354" s="8" t="n"/>
      <c r="V354" s="8" t="n"/>
      <c r="W354" s="8" t="n"/>
      <c r="X354" s="8" t="n"/>
      <c r="Y354" s="8" t="n"/>
      <c r="Z354" s="8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8" t="n"/>
      <c r="P355" s="8" t="n"/>
      <c r="Q355" s="8" t="n"/>
      <c r="R355" s="8" t="n"/>
      <c r="S355" s="8" t="n"/>
      <c r="T355" s="8" t="n"/>
      <c r="U355" s="8" t="n"/>
      <c r="V355" s="8" t="n"/>
      <c r="W355" s="8" t="n"/>
      <c r="X355" s="8" t="n"/>
      <c r="Y355" s="8" t="n"/>
      <c r="Z355" s="8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8" t="n"/>
      <c r="P356" s="8" t="n"/>
      <c r="Q356" s="8" t="n"/>
      <c r="R356" s="8" t="n"/>
      <c r="S356" s="8" t="n"/>
      <c r="T356" s="8" t="n"/>
      <c r="U356" s="8" t="n"/>
      <c r="V356" s="8" t="n"/>
      <c r="W356" s="8" t="n"/>
      <c r="X356" s="8" t="n"/>
      <c r="Y356" s="8" t="n"/>
      <c r="Z356" s="8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8" t="n"/>
      <c r="P357" s="8" t="n"/>
      <c r="Q357" s="8" t="n"/>
      <c r="R357" s="8" t="n"/>
      <c r="S357" s="8" t="n"/>
      <c r="T357" s="8" t="n"/>
      <c r="U357" s="8" t="n"/>
      <c r="V357" s="8" t="n"/>
      <c r="W357" s="8" t="n"/>
      <c r="X357" s="8" t="n"/>
      <c r="Y357" s="8" t="n"/>
      <c r="Z357" s="8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8" t="n"/>
      <c r="P358" s="8" t="n"/>
      <c r="Q358" s="8" t="n"/>
      <c r="R358" s="8" t="n"/>
      <c r="S358" s="8" t="n"/>
      <c r="T358" s="8" t="n"/>
      <c r="U358" s="8" t="n"/>
      <c r="V358" s="8" t="n"/>
      <c r="W358" s="8" t="n"/>
      <c r="X358" s="8" t="n"/>
      <c r="Y358" s="8" t="n"/>
      <c r="Z358" s="8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8" t="n"/>
      <c r="P359" s="8" t="n"/>
      <c r="Q359" s="8" t="n"/>
      <c r="R359" s="8" t="n"/>
      <c r="S359" s="8" t="n"/>
      <c r="T359" s="8" t="n"/>
      <c r="U359" s="8" t="n"/>
      <c r="V359" s="8" t="n"/>
      <c r="W359" s="8" t="n"/>
      <c r="X359" s="8" t="n"/>
      <c r="Y359" s="8" t="n"/>
      <c r="Z359" s="8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8" t="n"/>
      <c r="P360" s="8" t="n"/>
      <c r="Q360" s="8" t="n"/>
      <c r="R360" s="8" t="n"/>
      <c r="S360" s="8" t="n"/>
      <c r="T360" s="8" t="n"/>
      <c r="U360" s="8" t="n"/>
      <c r="V360" s="8" t="n"/>
      <c r="W360" s="8" t="n"/>
      <c r="X360" s="8" t="n"/>
      <c r="Y360" s="8" t="n"/>
      <c r="Z360" s="8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8" t="n"/>
      <c r="P361" s="8" t="n"/>
      <c r="Q361" s="8" t="n"/>
      <c r="R361" s="8" t="n"/>
      <c r="S361" s="8" t="n"/>
      <c r="T361" s="8" t="n"/>
      <c r="U361" s="8" t="n"/>
      <c r="V361" s="8" t="n"/>
      <c r="W361" s="8" t="n"/>
      <c r="X361" s="8" t="n"/>
      <c r="Y361" s="8" t="n"/>
      <c r="Z361" s="8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8" t="n"/>
      <c r="P362" s="8" t="n"/>
      <c r="Q362" s="8" t="n"/>
      <c r="R362" s="8" t="n"/>
      <c r="S362" s="8" t="n"/>
      <c r="T362" s="8" t="n"/>
      <c r="U362" s="8" t="n"/>
      <c r="V362" s="8" t="n"/>
      <c r="W362" s="8" t="n"/>
      <c r="X362" s="8" t="n"/>
      <c r="Y362" s="8" t="n"/>
      <c r="Z362" s="8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8" t="n"/>
      <c r="P363" s="8" t="n"/>
      <c r="Q363" s="8" t="n"/>
      <c r="R363" s="8" t="n"/>
      <c r="S363" s="8" t="n"/>
      <c r="T363" s="8" t="n"/>
      <c r="U363" s="8" t="n"/>
      <c r="V363" s="8" t="n"/>
      <c r="W363" s="8" t="n"/>
      <c r="X363" s="8" t="n"/>
      <c r="Y363" s="8" t="n"/>
      <c r="Z363" s="8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8" t="n"/>
      <c r="P364" s="8" t="n"/>
      <c r="Q364" s="8" t="n"/>
      <c r="R364" s="8" t="n"/>
      <c r="S364" s="8" t="n"/>
      <c r="T364" s="8" t="n"/>
      <c r="U364" s="8" t="n"/>
      <c r="V364" s="8" t="n"/>
      <c r="W364" s="8" t="n"/>
      <c r="X364" s="8" t="n"/>
      <c r="Y364" s="8" t="n"/>
      <c r="Z364" s="8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8" t="n"/>
      <c r="P365" s="8" t="n"/>
      <c r="Q365" s="8" t="n"/>
      <c r="R365" s="8" t="n"/>
      <c r="S365" s="8" t="n"/>
      <c r="T365" s="8" t="n"/>
      <c r="U365" s="8" t="n"/>
      <c r="V365" s="8" t="n"/>
      <c r="W365" s="8" t="n"/>
      <c r="X365" s="8" t="n"/>
      <c r="Y365" s="8" t="n"/>
      <c r="Z365" s="8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8" t="n"/>
      <c r="P366" s="8" t="n"/>
      <c r="Q366" s="8" t="n"/>
      <c r="R366" s="8" t="n"/>
      <c r="S366" s="8" t="n"/>
      <c r="T366" s="8" t="n"/>
      <c r="U366" s="8" t="n"/>
      <c r="V366" s="8" t="n"/>
      <c r="W366" s="8" t="n"/>
      <c r="X366" s="8" t="n"/>
      <c r="Y366" s="8" t="n"/>
      <c r="Z366" s="8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8" t="n"/>
      <c r="P367" s="8" t="n"/>
      <c r="Q367" s="8" t="n"/>
      <c r="R367" s="8" t="n"/>
      <c r="S367" s="8" t="n"/>
      <c r="T367" s="8" t="n"/>
      <c r="U367" s="8" t="n"/>
      <c r="V367" s="8" t="n"/>
      <c r="W367" s="8" t="n"/>
      <c r="X367" s="8" t="n"/>
      <c r="Y367" s="8" t="n"/>
      <c r="Z367" s="8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8" t="n"/>
      <c r="P368" s="8" t="n"/>
      <c r="Q368" s="8" t="n"/>
      <c r="R368" s="8" t="n"/>
      <c r="S368" s="8" t="n"/>
      <c r="T368" s="8" t="n"/>
      <c r="U368" s="8" t="n"/>
      <c r="V368" s="8" t="n"/>
      <c r="W368" s="8" t="n"/>
      <c r="X368" s="8" t="n"/>
      <c r="Y368" s="8" t="n"/>
      <c r="Z368" s="8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8" t="n"/>
      <c r="P369" s="8" t="n"/>
      <c r="Q369" s="8" t="n"/>
      <c r="R369" s="8" t="n"/>
      <c r="S369" s="8" t="n"/>
      <c r="T369" s="8" t="n"/>
      <c r="U369" s="8" t="n"/>
      <c r="V369" s="8" t="n"/>
      <c r="W369" s="8" t="n"/>
      <c r="X369" s="8" t="n"/>
      <c r="Y369" s="8" t="n"/>
      <c r="Z369" s="8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8" t="n"/>
      <c r="P370" s="8" t="n"/>
      <c r="Q370" s="8" t="n"/>
      <c r="R370" s="8" t="n"/>
      <c r="S370" s="8" t="n"/>
      <c r="T370" s="8" t="n"/>
      <c r="U370" s="8" t="n"/>
      <c r="V370" s="8" t="n"/>
      <c r="W370" s="8" t="n"/>
      <c r="X370" s="8" t="n"/>
      <c r="Y370" s="8" t="n"/>
      <c r="Z370" s="8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8" t="n"/>
      <c r="P371" s="8" t="n"/>
      <c r="Q371" s="8" t="n"/>
      <c r="R371" s="8" t="n"/>
      <c r="S371" s="8" t="n"/>
      <c r="T371" s="8" t="n"/>
      <c r="U371" s="8" t="n"/>
      <c r="V371" s="8" t="n"/>
      <c r="W371" s="8" t="n"/>
      <c r="X371" s="8" t="n"/>
      <c r="Y371" s="8" t="n"/>
      <c r="Z371" s="8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8" t="n"/>
      <c r="P372" s="8" t="n"/>
      <c r="Q372" s="8" t="n"/>
      <c r="R372" s="8" t="n"/>
      <c r="S372" s="8" t="n"/>
      <c r="T372" s="8" t="n"/>
      <c r="U372" s="8" t="n"/>
      <c r="V372" s="8" t="n"/>
      <c r="W372" s="8" t="n"/>
      <c r="X372" s="8" t="n"/>
      <c r="Y372" s="8" t="n"/>
      <c r="Z372" s="8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8" t="n"/>
      <c r="P373" s="8" t="n"/>
      <c r="Q373" s="8" t="n"/>
      <c r="R373" s="8" t="n"/>
      <c r="S373" s="8" t="n"/>
      <c r="T373" s="8" t="n"/>
      <c r="U373" s="8" t="n"/>
      <c r="V373" s="8" t="n"/>
      <c r="W373" s="8" t="n"/>
      <c r="X373" s="8" t="n"/>
      <c r="Y373" s="8" t="n"/>
      <c r="Z373" s="8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8" t="n"/>
      <c r="P374" s="8" t="n"/>
      <c r="Q374" s="8" t="n"/>
      <c r="R374" s="8" t="n"/>
      <c r="S374" s="8" t="n"/>
      <c r="T374" s="8" t="n"/>
      <c r="U374" s="8" t="n"/>
      <c r="V374" s="8" t="n"/>
      <c r="W374" s="8" t="n"/>
      <c r="X374" s="8" t="n"/>
      <c r="Y374" s="8" t="n"/>
      <c r="Z374" s="8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8" t="n"/>
      <c r="P375" s="8" t="n"/>
      <c r="Q375" s="8" t="n"/>
      <c r="R375" s="8" t="n"/>
      <c r="S375" s="8" t="n"/>
      <c r="T375" s="8" t="n"/>
      <c r="U375" s="8" t="n"/>
      <c r="V375" s="8" t="n"/>
      <c r="W375" s="8" t="n"/>
      <c r="X375" s="8" t="n"/>
      <c r="Y375" s="8" t="n"/>
      <c r="Z375" s="8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8" t="n"/>
      <c r="P376" s="8" t="n"/>
      <c r="Q376" s="8" t="n"/>
      <c r="R376" s="8" t="n"/>
      <c r="S376" s="8" t="n"/>
      <c r="T376" s="8" t="n"/>
      <c r="U376" s="8" t="n"/>
      <c r="V376" s="8" t="n"/>
      <c r="W376" s="8" t="n"/>
      <c r="X376" s="8" t="n"/>
      <c r="Y376" s="8" t="n"/>
      <c r="Z376" s="8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8" t="n"/>
      <c r="P377" s="8" t="n"/>
      <c r="Q377" s="8" t="n"/>
      <c r="R377" s="8" t="n"/>
      <c r="S377" s="8" t="n"/>
      <c r="T377" s="8" t="n"/>
      <c r="U377" s="8" t="n"/>
      <c r="V377" s="8" t="n"/>
      <c r="W377" s="8" t="n"/>
      <c r="X377" s="8" t="n"/>
      <c r="Y377" s="8" t="n"/>
      <c r="Z377" s="8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8" t="n"/>
      <c r="P378" s="8" t="n"/>
      <c r="Q378" s="8" t="n"/>
      <c r="R378" s="8" t="n"/>
      <c r="S378" s="8" t="n"/>
      <c r="T378" s="8" t="n"/>
      <c r="U378" s="8" t="n"/>
      <c r="V378" s="8" t="n"/>
      <c r="W378" s="8" t="n"/>
      <c r="X378" s="8" t="n"/>
      <c r="Y378" s="8" t="n"/>
      <c r="Z378" s="8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8" t="n"/>
      <c r="P379" s="8" t="n"/>
      <c r="Q379" s="8" t="n"/>
      <c r="R379" s="8" t="n"/>
      <c r="S379" s="8" t="n"/>
      <c r="T379" s="8" t="n"/>
      <c r="U379" s="8" t="n"/>
      <c r="V379" s="8" t="n"/>
      <c r="W379" s="8" t="n"/>
      <c r="X379" s="8" t="n"/>
      <c r="Y379" s="8" t="n"/>
      <c r="Z379" s="8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8" t="n"/>
      <c r="P380" s="8" t="n"/>
      <c r="Q380" s="8" t="n"/>
      <c r="R380" s="8" t="n"/>
      <c r="S380" s="8" t="n"/>
      <c r="T380" s="8" t="n"/>
      <c r="U380" s="8" t="n"/>
      <c r="V380" s="8" t="n"/>
      <c r="W380" s="8" t="n"/>
      <c r="X380" s="8" t="n"/>
      <c r="Y380" s="8" t="n"/>
      <c r="Z380" s="8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8" t="n"/>
      <c r="P381" s="8" t="n"/>
      <c r="Q381" s="8" t="n"/>
      <c r="R381" s="8" t="n"/>
      <c r="S381" s="8" t="n"/>
      <c r="T381" s="8" t="n"/>
      <c r="U381" s="8" t="n"/>
      <c r="V381" s="8" t="n"/>
      <c r="W381" s="8" t="n"/>
      <c r="X381" s="8" t="n"/>
      <c r="Y381" s="8" t="n"/>
      <c r="Z381" s="8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8" t="n"/>
      <c r="P382" s="8" t="n"/>
      <c r="Q382" s="8" t="n"/>
      <c r="R382" s="8" t="n"/>
      <c r="S382" s="8" t="n"/>
      <c r="T382" s="8" t="n"/>
      <c r="U382" s="8" t="n"/>
      <c r="V382" s="8" t="n"/>
      <c r="W382" s="8" t="n"/>
      <c r="X382" s="8" t="n"/>
      <c r="Y382" s="8" t="n"/>
      <c r="Z382" s="8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8" t="n"/>
      <c r="P383" s="8" t="n"/>
      <c r="Q383" s="8" t="n"/>
      <c r="R383" s="8" t="n"/>
      <c r="S383" s="8" t="n"/>
      <c r="T383" s="8" t="n"/>
      <c r="U383" s="8" t="n"/>
      <c r="V383" s="8" t="n"/>
      <c r="W383" s="8" t="n"/>
      <c r="X383" s="8" t="n"/>
      <c r="Y383" s="8" t="n"/>
      <c r="Z383" s="8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8" t="n"/>
      <c r="P384" s="8" t="n"/>
      <c r="Q384" s="8" t="n"/>
      <c r="R384" s="8" t="n"/>
      <c r="S384" s="8" t="n"/>
      <c r="T384" s="8" t="n"/>
      <c r="U384" s="8" t="n"/>
      <c r="V384" s="8" t="n"/>
      <c r="W384" s="8" t="n"/>
      <c r="X384" s="8" t="n"/>
      <c r="Y384" s="8" t="n"/>
      <c r="Z384" s="8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8" t="n"/>
      <c r="P385" s="8" t="n"/>
      <c r="Q385" s="8" t="n"/>
      <c r="R385" s="8" t="n"/>
      <c r="S385" s="8" t="n"/>
      <c r="T385" s="8" t="n"/>
      <c r="U385" s="8" t="n"/>
      <c r="V385" s="8" t="n"/>
      <c r="W385" s="8" t="n"/>
      <c r="X385" s="8" t="n"/>
      <c r="Y385" s="8" t="n"/>
      <c r="Z385" s="8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8" t="n"/>
      <c r="P386" s="8" t="n"/>
      <c r="Q386" s="8" t="n"/>
      <c r="R386" s="8" t="n"/>
      <c r="S386" s="8" t="n"/>
      <c r="T386" s="8" t="n"/>
      <c r="U386" s="8" t="n"/>
      <c r="V386" s="8" t="n"/>
      <c r="W386" s="8" t="n"/>
      <c r="X386" s="8" t="n"/>
      <c r="Y386" s="8" t="n"/>
      <c r="Z386" s="8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8" t="n"/>
      <c r="P387" s="8" t="n"/>
      <c r="Q387" s="8" t="n"/>
      <c r="R387" s="8" t="n"/>
      <c r="S387" s="8" t="n"/>
      <c r="T387" s="8" t="n"/>
      <c r="U387" s="8" t="n"/>
      <c r="V387" s="8" t="n"/>
      <c r="W387" s="8" t="n"/>
      <c r="X387" s="8" t="n"/>
      <c r="Y387" s="8" t="n"/>
      <c r="Z387" s="8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8" t="n"/>
      <c r="P388" s="8" t="n"/>
      <c r="Q388" s="8" t="n"/>
      <c r="R388" s="8" t="n"/>
      <c r="S388" s="8" t="n"/>
      <c r="T388" s="8" t="n"/>
      <c r="U388" s="8" t="n"/>
      <c r="V388" s="8" t="n"/>
      <c r="W388" s="8" t="n"/>
      <c r="X388" s="8" t="n"/>
      <c r="Y388" s="8" t="n"/>
      <c r="Z388" s="8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8" t="n"/>
      <c r="P389" s="8" t="n"/>
      <c r="Q389" s="8" t="n"/>
      <c r="R389" s="8" t="n"/>
      <c r="S389" s="8" t="n"/>
      <c r="T389" s="8" t="n"/>
      <c r="U389" s="8" t="n"/>
      <c r="V389" s="8" t="n"/>
      <c r="W389" s="8" t="n"/>
      <c r="X389" s="8" t="n"/>
      <c r="Y389" s="8" t="n"/>
      <c r="Z389" s="8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8" t="n"/>
      <c r="P390" s="8" t="n"/>
      <c r="Q390" s="8" t="n"/>
      <c r="R390" s="8" t="n"/>
      <c r="S390" s="8" t="n"/>
      <c r="T390" s="8" t="n"/>
      <c r="U390" s="8" t="n"/>
      <c r="V390" s="8" t="n"/>
      <c r="W390" s="8" t="n"/>
      <c r="X390" s="8" t="n"/>
      <c r="Y390" s="8" t="n"/>
      <c r="Z390" s="8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8" t="n"/>
      <c r="P391" s="8" t="n"/>
      <c r="Q391" s="8" t="n"/>
      <c r="R391" s="8" t="n"/>
      <c r="S391" s="8" t="n"/>
      <c r="T391" s="8" t="n"/>
      <c r="U391" s="8" t="n"/>
      <c r="V391" s="8" t="n"/>
      <c r="W391" s="8" t="n"/>
      <c r="X391" s="8" t="n"/>
      <c r="Y391" s="8" t="n"/>
      <c r="Z391" s="8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8" t="n"/>
      <c r="P392" s="8" t="n"/>
      <c r="Q392" s="8" t="n"/>
      <c r="R392" s="8" t="n"/>
      <c r="S392" s="8" t="n"/>
      <c r="T392" s="8" t="n"/>
      <c r="U392" s="8" t="n"/>
      <c r="V392" s="8" t="n"/>
      <c r="W392" s="8" t="n"/>
      <c r="X392" s="8" t="n"/>
      <c r="Y392" s="8" t="n"/>
      <c r="Z392" s="8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8" t="n"/>
      <c r="P393" s="8" t="n"/>
      <c r="Q393" s="8" t="n"/>
      <c r="R393" s="8" t="n"/>
      <c r="S393" s="8" t="n"/>
      <c r="T393" s="8" t="n"/>
      <c r="U393" s="8" t="n"/>
      <c r="V393" s="8" t="n"/>
      <c r="W393" s="8" t="n"/>
      <c r="X393" s="8" t="n"/>
      <c r="Y393" s="8" t="n"/>
      <c r="Z393" s="8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8" t="n"/>
      <c r="P394" s="8" t="n"/>
      <c r="Q394" s="8" t="n"/>
      <c r="R394" s="8" t="n"/>
      <c r="S394" s="8" t="n"/>
      <c r="T394" s="8" t="n"/>
      <c r="U394" s="8" t="n"/>
      <c r="V394" s="8" t="n"/>
      <c r="W394" s="8" t="n"/>
      <c r="X394" s="8" t="n"/>
      <c r="Y394" s="8" t="n"/>
      <c r="Z394" s="8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8" t="n"/>
      <c r="P395" s="8" t="n"/>
      <c r="Q395" s="8" t="n"/>
      <c r="R395" s="8" t="n"/>
      <c r="S395" s="8" t="n"/>
      <c r="T395" s="8" t="n"/>
      <c r="U395" s="8" t="n"/>
      <c r="V395" s="8" t="n"/>
      <c r="W395" s="8" t="n"/>
      <c r="X395" s="8" t="n"/>
      <c r="Y395" s="8" t="n"/>
      <c r="Z395" s="8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8" t="n"/>
      <c r="P396" s="8" t="n"/>
      <c r="Q396" s="8" t="n"/>
      <c r="R396" s="8" t="n"/>
      <c r="S396" s="8" t="n"/>
      <c r="T396" s="8" t="n"/>
      <c r="U396" s="8" t="n"/>
      <c r="V396" s="8" t="n"/>
      <c r="W396" s="8" t="n"/>
      <c r="X396" s="8" t="n"/>
      <c r="Y396" s="8" t="n"/>
      <c r="Z396" s="8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8" t="n"/>
      <c r="P397" s="8" t="n"/>
      <c r="Q397" s="8" t="n"/>
      <c r="R397" s="8" t="n"/>
      <c r="S397" s="8" t="n"/>
      <c r="T397" s="8" t="n"/>
      <c r="U397" s="8" t="n"/>
      <c r="V397" s="8" t="n"/>
      <c r="W397" s="8" t="n"/>
      <c r="X397" s="8" t="n"/>
      <c r="Y397" s="8" t="n"/>
      <c r="Z397" s="8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8" t="n"/>
      <c r="P398" s="8" t="n"/>
      <c r="Q398" s="8" t="n"/>
      <c r="R398" s="8" t="n"/>
      <c r="S398" s="8" t="n"/>
      <c r="T398" s="8" t="n"/>
      <c r="U398" s="8" t="n"/>
      <c r="V398" s="8" t="n"/>
      <c r="W398" s="8" t="n"/>
      <c r="X398" s="8" t="n"/>
      <c r="Y398" s="8" t="n"/>
      <c r="Z398" s="8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8" t="n"/>
      <c r="P399" s="8" t="n"/>
      <c r="Q399" s="8" t="n"/>
      <c r="R399" s="8" t="n"/>
      <c r="S399" s="8" t="n"/>
      <c r="T399" s="8" t="n"/>
      <c r="U399" s="8" t="n"/>
      <c r="V399" s="8" t="n"/>
      <c r="W399" s="8" t="n"/>
      <c r="X399" s="8" t="n"/>
      <c r="Y399" s="8" t="n"/>
      <c r="Z399" s="8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8" t="n"/>
      <c r="P400" s="8" t="n"/>
      <c r="Q400" s="8" t="n"/>
      <c r="R400" s="8" t="n"/>
      <c r="S400" s="8" t="n"/>
      <c r="T400" s="8" t="n"/>
      <c r="U400" s="8" t="n"/>
      <c r="V400" s="8" t="n"/>
      <c r="W400" s="8" t="n"/>
      <c r="X400" s="8" t="n"/>
      <c r="Y400" s="8" t="n"/>
      <c r="Z400" s="8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8" t="n"/>
      <c r="P401" s="8" t="n"/>
      <c r="Q401" s="8" t="n"/>
      <c r="R401" s="8" t="n"/>
      <c r="S401" s="8" t="n"/>
      <c r="T401" s="8" t="n"/>
      <c r="U401" s="8" t="n"/>
      <c r="V401" s="8" t="n"/>
      <c r="W401" s="8" t="n"/>
      <c r="X401" s="8" t="n"/>
      <c r="Y401" s="8" t="n"/>
      <c r="Z401" s="8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8" t="n"/>
      <c r="P402" s="8" t="n"/>
      <c r="Q402" s="8" t="n"/>
      <c r="R402" s="8" t="n"/>
      <c r="S402" s="8" t="n"/>
      <c r="T402" s="8" t="n"/>
      <c r="U402" s="8" t="n"/>
      <c r="V402" s="8" t="n"/>
      <c r="W402" s="8" t="n"/>
      <c r="X402" s="8" t="n"/>
      <c r="Y402" s="8" t="n"/>
      <c r="Z402" s="8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8" t="n"/>
      <c r="P403" s="8" t="n"/>
      <c r="Q403" s="8" t="n"/>
      <c r="R403" s="8" t="n"/>
      <c r="S403" s="8" t="n"/>
      <c r="T403" s="8" t="n"/>
      <c r="U403" s="8" t="n"/>
      <c r="V403" s="8" t="n"/>
      <c r="W403" s="8" t="n"/>
      <c r="X403" s="8" t="n"/>
      <c r="Y403" s="8" t="n"/>
      <c r="Z403" s="8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8" t="n"/>
      <c r="P404" s="8" t="n"/>
      <c r="Q404" s="8" t="n"/>
      <c r="R404" s="8" t="n"/>
      <c r="S404" s="8" t="n"/>
      <c r="T404" s="8" t="n"/>
      <c r="U404" s="8" t="n"/>
      <c r="V404" s="8" t="n"/>
      <c r="W404" s="8" t="n"/>
      <c r="X404" s="8" t="n"/>
      <c r="Y404" s="8" t="n"/>
      <c r="Z404" s="8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8" t="n"/>
      <c r="P405" s="8" t="n"/>
      <c r="Q405" s="8" t="n"/>
      <c r="R405" s="8" t="n"/>
      <c r="S405" s="8" t="n"/>
      <c r="T405" s="8" t="n"/>
      <c r="U405" s="8" t="n"/>
      <c r="V405" s="8" t="n"/>
      <c r="W405" s="8" t="n"/>
      <c r="X405" s="8" t="n"/>
      <c r="Y405" s="8" t="n"/>
      <c r="Z405" s="8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8" t="n"/>
      <c r="P406" s="8" t="n"/>
      <c r="Q406" s="8" t="n"/>
      <c r="R406" s="8" t="n"/>
      <c r="S406" s="8" t="n"/>
      <c r="T406" s="8" t="n"/>
      <c r="U406" s="8" t="n"/>
      <c r="V406" s="8" t="n"/>
      <c r="W406" s="8" t="n"/>
      <c r="X406" s="8" t="n"/>
      <c r="Y406" s="8" t="n"/>
      <c r="Z406" s="8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8" t="n"/>
      <c r="P407" s="8" t="n"/>
      <c r="Q407" s="8" t="n"/>
      <c r="R407" s="8" t="n"/>
      <c r="S407" s="8" t="n"/>
      <c r="T407" s="8" t="n"/>
      <c r="U407" s="8" t="n"/>
      <c r="V407" s="8" t="n"/>
      <c r="W407" s="8" t="n"/>
      <c r="X407" s="8" t="n"/>
      <c r="Y407" s="8" t="n"/>
      <c r="Z407" s="8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8" t="n"/>
      <c r="P408" s="8" t="n"/>
      <c r="Q408" s="8" t="n"/>
      <c r="R408" s="8" t="n"/>
      <c r="S408" s="8" t="n"/>
      <c r="T408" s="8" t="n"/>
      <c r="U408" s="8" t="n"/>
      <c r="V408" s="8" t="n"/>
      <c r="W408" s="8" t="n"/>
      <c r="X408" s="8" t="n"/>
      <c r="Y408" s="8" t="n"/>
      <c r="Z408" s="8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8" t="n"/>
      <c r="P409" s="8" t="n"/>
      <c r="Q409" s="8" t="n"/>
      <c r="R409" s="8" t="n"/>
      <c r="S409" s="8" t="n"/>
      <c r="T409" s="8" t="n"/>
      <c r="U409" s="8" t="n"/>
      <c r="V409" s="8" t="n"/>
      <c r="W409" s="8" t="n"/>
      <c r="X409" s="8" t="n"/>
      <c r="Y409" s="8" t="n"/>
      <c r="Z409" s="8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8" t="n"/>
      <c r="P410" s="8" t="n"/>
      <c r="Q410" s="8" t="n"/>
      <c r="R410" s="8" t="n"/>
      <c r="S410" s="8" t="n"/>
      <c r="T410" s="8" t="n"/>
      <c r="U410" s="8" t="n"/>
      <c r="V410" s="8" t="n"/>
      <c r="W410" s="8" t="n"/>
      <c r="X410" s="8" t="n"/>
      <c r="Y410" s="8" t="n"/>
      <c r="Z410" s="8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8" t="n"/>
      <c r="P411" s="8" t="n"/>
      <c r="Q411" s="8" t="n"/>
      <c r="R411" s="8" t="n"/>
      <c r="S411" s="8" t="n"/>
      <c r="T411" s="8" t="n"/>
      <c r="U411" s="8" t="n"/>
      <c r="V411" s="8" t="n"/>
      <c r="W411" s="8" t="n"/>
      <c r="X411" s="8" t="n"/>
      <c r="Y411" s="8" t="n"/>
      <c r="Z411" s="8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8" t="n"/>
      <c r="P412" s="8" t="n"/>
      <c r="Q412" s="8" t="n"/>
      <c r="R412" s="8" t="n"/>
      <c r="S412" s="8" t="n"/>
      <c r="T412" s="8" t="n"/>
      <c r="U412" s="8" t="n"/>
      <c r="V412" s="8" t="n"/>
      <c r="W412" s="8" t="n"/>
      <c r="X412" s="8" t="n"/>
      <c r="Y412" s="8" t="n"/>
      <c r="Z412" s="8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8" t="n"/>
      <c r="P413" s="8" t="n"/>
      <c r="Q413" s="8" t="n"/>
      <c r="R413" s="8" t="n"/>
      <c r="S413" s="8" t="n"/>
      <c r="T413" s="8" t="n"/>
      <c r="U413" s="8" t="n"/>
      <c r="V413" s="8" t="n"/>
      <c r="W413" s="8" t="n"/>
      <c r="X413" s="8" t="n"/>
      <c r="Y413" s="8" t="n"/>
      <c r="Z413" s="8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8" t="n"/>
      <c r="P414" s="8" t="n"/>
      <c r="Q414" s="8" t="n"/>
      <c r="R414" s="8" t="n"/>
      <c r="S414" s="8" t="n"/>
      <c r="T414" s="8" t="n"/>
      <c r="U414" s="8" t="n"/>
      <c r="V414" s="8" t="n"/>
      <c r="W414" s="8" t="n"/>
      <c r="X414" s="8" t="n"/>
      <c r="Y414" s="8" t="n"/>
      <c r="Z414" s="8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8" t="n"/>
      <c r="P415" s="8" t="n"/>
      <c r="Q415" s="8" t="n"/>
      <c r="R415" s="8" t="n"/>
      <c r="S415" s="8" t="n"/>
      <c r="T415" s="8" t="n"/>
      <c r="U415" s="8" t="n"/>
      <c r="V415" s="8" t="n"/>
      <c r="W415" s="8" t="n"/>
      <c r="X415" s="8" t="n"/>
      <c r="Y415" s="8" t="n"/>
      <c r="Z415" s="8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8" t="n"/>
      <c r="P416" s="8" t="n"/>
      <c r="Q416" s="8" t="n"/>
      <c r="R416" s="8" t="n"/>
      <c r="S416" s="8" t="n"/>
      <c r="T416" s="8" t="n"/>
      <c r="U416" s="8" t="n"/>
      <c r="V416" s="8" t="n"/>
      <c r="W416" s="8" t="n"/>
      <c r="X416" s="8" t="n"/>
      <c r="Y416" s="8" t="n"/>
      <c r="Z416" s="8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8" t="n"/>
      <c r="P417" s="8" t="n"/>
      <c r="Q417" s="8" t="n"/>
      <c r="R417" s="8" t="n"/>
      <c r="S417" s="8" t="n"/>
      <c r="T417" s="8" t="n"/>
      <c r="U417" s="8" t="n"/>
      <c r="V417" s="8" t="n"/>
      <c r="W417" s="8" t="n"/>
      <c r="X417" s="8" t="n"/>
      <c r="Y417" s="8" t="n"/>
      <c r="Z417" s="8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8" t="n"/>
      <c r="P418" s="8" t="n"/>
      <c r="Q418" s="8" t="n"/>
      <c r="R418" s="8" t="n"/>
      <c r="S418" s="8" t="n"/>
      <c r="T418" s="8" t="n"/>
      <c r="U418" s="8" t="n"/>
      <c r="V418" s="8" t="n"/>
      <c r="W418" s="8" t="n"/>
      <c r="X418" s="8" t="n"/>
      <c r="Y418" s="8" t="n"/>
      <c r="Z418" s="8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8" t="n"/>
      <c r="P419" s="8" t="n"/>
      <c r="Q419" s="8" t="n"/>
      <c r="R419" s="8" t="n"/>
      <c r="S419" s="8" t="n"/>
      <c r="T419" s="8" t="n"/>
      <c r="U419" s="8" t="n"/>
      <c r="V419" s="8" t="n"/>
      <c r="W419" s="8" t="n"/>
      <c r="X419" s="8" t="n"/>
      <c r="Y419" s="8" t="n"/>
      <c r="Z419" s="8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8" t="n"/>
      <c r="P420" s="8" t="n"/>
      <c r="Q420" s="8" t="n"/>
      <c r="R420" s="8" t="n"/>
      <c r="S420" s="8" t="n"/>
      <c r="T420" s="8" t="n"/>
      <c r="U420" s="8" t="n"/>
      <c r="V420" s="8" t="n"/>
      <c r="W420" s="8" t="n"/>
      <c r="X420" s="8" t="n"/>
      <c r="Y420" s="8" t="n"/>
      <c r="Z420" s="8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8" t="n"/>
      <c r="P421" s="8" t="n"/>
      <c r="Q421" s="8" t="n"/>
      <c r="R421" s="8" t="n"/>
      <c r="S421" s="8" t="n"/>
      <c r="T421" s="8" t="n"/>
      <c r="U421" s="8" t="n"/>
      <c r="V421" s="8" t="n"/>
      <c r="W421" s="8" t="n"/>
      <c r="X421" s="8" t="n"/>
      <c r="Y421" s="8" t="n"/>
      <c r="Z421" s="8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8" t="n"/>
      <c r="P422" s="8" t="n"/>
      <c r="Q422" s="8" t="n"/>
      <c r="R422" s="8" t="n"/>
      <c r="S422" s="8" t="n"/>
      <c r="T422" s="8" t="n"/>
      <c r="U422" s="8" t="n"/>
      <c r="V422" s="8" t="n"/>
      <c r="W422" s="8" t="n"/>
      <c r="X422" s="8" t="n"/>
      <c r="Y422" s="8" t="n"/>
      <c r="Z422" s="8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8" t="n"/>
      <c r="P423" s="8" t="n"/>
      <c r="Q423" s="8" t="n"/>
      <c r="R423" s="8" t="n"/>
      <c r="S423" s="8" t="n"/>
      <c r="T423" s="8" t="n"/>
      <c r="U423" s="8" t="n"/>
      <c r="V423" s="8" t="n"/>
      <c r="W423" s="8" t="n"/>
      <c r="X423" s="8" t="n"/>
      <c r="Y423" s="8" t="n"/>
      <c r="Z423" s="8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8" t="n"/>
      <c r="P424" s="8" t="n"/>
      <c r="Q424" s="8" t="n"/>
      <c r="R424" s="8" t="n"/>
      <c r="S424" s="8" t="n"/>
      <c r="T424" s="8" t="n"/>
      <c r="U424" s="8" t="n"/>
      <c r="V424" s="8" t="n"/>
      <c r="W424" s="8" t="n"/>
      <c r="X424" s="8" t="n"/>
      <c r="Y424" s="8" t="n"/>
      <c r="Z424" s="8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8" t="n"/>
      <c r="P425" s="8" t="n"/>
      <c r="Q425" s="8" t="n"/>
      <c r="R425" s="8" t="n"/>
      <c r="S425" s="8" t="n"/>
      <c r="T425" s="8" t="n"/>
      <c r="U425" s="8" t="n"/>
      <c r="V425" s="8" t="n"/>
      <c r="W425" s="8" t="n"/>
      <c r="X425" s="8" t="n"/>
      <c r="Y425" s="8" t="n"/>
      <c r="Z425" s="8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8" t="n"/>
      <c r="P426" s="8" t="n"/>
      <c r="Q426" s="8" t="n"/>
      <c r="R426" s="8" t="n"/>
      <c r="S426" s="8" t="n"/>
      <c r="T426" s="8" t="n"/>
      <c r="U426" s="8" t="n"/>
      <c r="V426" s="8" t="n"/>
      <c r="W426" s="8" t="n"/>
      <c r="X426" s="8" t="n"/>
      <c r="Y426" s="8" t="n"/>
      <c r="Z426" s="8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8" t="n"/>
      <c r="P427" s="8" t="n"/>
      <c r="Q427" s="8" t="n"/>
      <c r="R427" s="8" t="n"/>
      <c r="S427" s="8" t="n"/>
      <c r="T427" s="8" t="n"/>
      <c r="U427" s="8" t="n"/>
      <c r="V427" s="8" t="n"/>
      <c r="W427" s="8" t="n"/>
      <c r="X427" s="8" t="n"/>
      <c r="Y427" s="8" t="n"/>
      <c r="Z427" s="8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8" t="n"/>
      <c r="P428" s="8" t="n"/>
      <c r="Q428" s="8" t="n"/>
      <c r="R428" s="8" t="n"/>
      <c r="S428" s="8" t="n"/>
      <c r="T428" s="8" t="n"/>
      <c r="U428" s="8" t="n"/>
      <c r="V428" s="8" t="n"/>
      <c r="W428" s="8" t="n"/>
      <c r="X428" s="8" t="n"/>
      <c r="Y428" s="8" t="n"/>
      <c r="Z428" s="8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8" t="n"/>
      <c r="P429" s="8" t="n"/>
      <c r="Q429" s="8" t="n"/>
      <c r="R429" s="8" t="n"/>
      <c r="S429" s="8" t="n"/>
      <c r="T429" s="8" t="n"/>
      <c r="U429" s="8" t="n"/>
      <c r="V429" s="8" t="n"/>
      <c r="W429" s="8" t="n"/>
      <c r="X429" s="8" t="n"/>
      <c r="Y429" s="8" t="n"/>
      <c r="Z429" s="8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8" t="n"/>
      <c r="P430" s="8" t="n"/>
      <c r="Q430" s="8" t="n"/>
      <c r="R430" s="8" t="n"/>
      <c r="S430" s="8" t="n"/>
      <c r="T430" s="8" t="n"/>
      <c r="U430" s="8" t="n"/>
      <c r="V430" s="8" t="n"/>
      <c r="W430" s="8" t="n"/>
      <c r="X430" s="8" t="n"/>
      <c r="Y430" s="8" t="n"/>
      <c r="Z430" s="8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8" t="n"/>
      <c r="P431" s="8" t="n"/>
      <c r="Q431" s="8" t="n"/>
      <c r="R431" s="8" t="n"/>
      <c r="S431" s="8" t="n"/>
      <c r="T431" s="8" t="n"/>
      <c r="U431" s="8" t="n"/>
      <c r="V431" s="8" t="n"/>
      <c r="W431" s="8" t="n"/>
      <c r="X431" s="8" t="n"/>
      <c r="Y431" s="8" t="n"/>
      <c r="Z431" s="8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8" t="n"/>
      <c r="P432" s="8" t="n"/>
      <c r="Q432" s="8" t="n"/>
      <c r="R432" s="8" t="n"/>
      <c r="S432" s="8" t="n"/>
      <c r="T432" s="8" t="n"/>
      <c r="U432" s="8" t="n"/>
      <c r="V432" s="8" t="n"/>
      <c r="W432" s="8" t="n"/>
      <c r="X432" s="8" t="n"/>
      <c r="Y432" s="8" t="n"/>
      <c r="Z432" s="8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8" t="n"/>
      <c r="P433" s="8" t="n"/>
      <c r="Q433" s="8" t="n"/>
      <c r="R433" s="8" t="n"/>
      <c r="S433" s="8" t="n"/>
      <c r="T433" s="8" t="n"/>
      <c r="U433" s="8" t="n"/>
      <c r="V433" s="8" t="n"/>
      <c r="W433" s="8" t="n"/>
      <c r="X433" s="8" t="n"/>
      <c r="Y433" s="8" t="n"/>
      <c r="Z433" s="8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8" t="n"/>
      <c r="P434" s="8" t="n"/>
      <c r="Q434" s="8" t="n"/>
      <c r="R434" s="8" t="n"/>
      <c r="S434" s="8" t="n"/>
      <c r="T434" s="8" t="n"/>
      <c r="U434" s="8" t="n"/>
      <c r="V434" s="8" t="n"/>
      <c r="W434" s="8" t="n"/>
      <c r="X434" s="8" t="n"/>
      <c r="Y434" s="8" t="n"/>
      <c r="Z434" s="8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8" t="n"/>
      <c r="P435" s="8" t="n"/>
      <c r="Q435" s="8" t="n"/>
      <c r="R435" s="8" t="n"/>
      <c r="S435" s="8" t="n"/>
      <c r="T435" s="8" t="n"/>
      <c r="U435" s="8" t="n"/>
      <c r="V435" s="8" t="n"/>
      <c r="W435" s="8" t="n"/>
      <c r="X435" s="8" t="n"/>
      <c r="Y435" s="8" t="n"/>
      <c r="Z435" s="8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8" t="n"/>
      <c r="P436" s="8" t="n"/>
      <c r="Q436" s="8" t="n"/>
      <c r="R436" s="8" t="n"/>
      <c r="S436" s="8" t="n"/>
      <c r="T436" s="8" t="n"/>
      <c r="U436" s="8" t="n"/>
      <c r="V436" s="8" t="n"/>
      <c r="W436" s="8" t="n"/>
      <c r="X436" s="8" t="n"/>
      <c r="Y436" s="8" t="n"/>
      <c r="Z436" s="8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8" t="n"/>
      <c r="P437" s="8" t="n"/>
      <c r="Q437" s="8" t="n"/>
      <c r="R437" s="8" t="n"/>
      <c r="S437" s="8" t="n"/>
      <c r="T437" s="8" t="n"/>
      <c r="U437" s="8" t="n"/>
      <c r="V437" s="8" t="n"/>
      <c r="W437" s="8" t="n"/>
      <c r="X437" s="8" t="n"/>
      <c r="Y437" s="8" t="n"/>
      <c r="Z437" s="8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8" t="n"/>
      <c r="P438" s="8" t="n"/>
      <c r="Q438" s="8" t="n"/>
      <c r="R438" s="8" t="n"/>
      <c r="S438" s="8" t="n"/>
      <c r="T438" s="8" t="n"/>
      <c r="U438" s="8" t="n"/>
      <c r="V438" s="8" t="n"/>
      <c r="W438" s="8" t="n"/>
      <c r="X438" s="8" t="n"/>
      <c r="Y438" s="8" t="n"/>
      <c r="Z438" s="8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8" t="n"/>
      <c r="P439" s="8" t="n"/>
      <c r="Q439" s="8" t="n"/>
      <c r="R439" s="8" t="n"/>
      <c r="S439" s="8" t="n"/>
      <c r="T439" s="8" t="n"/>
      <c r="U439" s="8" t="n"/>
      <c r="V439" s="8" t="n"/>
      <c r="W439" s="8" t="n"/>
      <c r="X439" s="8" t="n"/>
      <c r="Y439" s="8" t="n"/>
      <c r="Z439" s="8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8" t="n"/>
      <c r="P440" s="8" t="n"/>
      <c r="Q440" s="8" t="n"/>
      <c r="R440" s="8" t="n"/>
      <c r="S440" s="8" t="n"/>
      <c r="T440" s="8" t="n"/>
      <c r="U440" s="8" t="n"/>
      <c r="V440" s="8" t="n"/>
      <c r="W440" s="8" t="n"/>
      <c r="X440" s="8" t="n"/>
      <c r="Y440" s="8" t="n"/>
      <c r="Z440" s="8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8" t="n"/>
      <c r="P441" s="8" t="n"/>
      <c r="Q441" s="8" t="n"/>
      <c r="R441" s="8" t="n"/>
      <c r="S441" s="8" t="n"/>
      <c r="T441" s="8" t="n"/>
      <c r="U441" s="8" t="n"/>
      <c r="V441" s="8" t="n"/>
      <c r="W441" s="8" t="n"/>
      <c r="X441" s="8" t="n"/>
      <c r="Y441" s="8" t="n"/>
      <c r="Z441" s="8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8" t="n"/>
      <c r="P442" s="8" t="n"/>
      <c r="Q442" s="8" t="n"/>
      <c r="R442" s="8" t="n"/>
      <c r="S442" s="8" t="n"/>
      <c r="T442" s="8" t="n"/>
      <c r="U442" s="8" t="n"/>
      <c r="V442" s="8" t="n"/>
      <c r="W442" s="8" t="n"/>
      <c r="X442" s="8" t="n"/>
      <c r="Y442" s="8" t="n"/>
      <c r="Z442" s="8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8" t="n"/>
      <c r="P443" s="8" t="n"/>
      <c r="Q443" s="8" t="n"/>
      <c r="R443" s="8" t="n"/>
      <c r="S443" s="8" t="n"/>
      <c r="T443" s="8" t="n"/>
      <c r="U443" s="8" t="n"/>
      <c r="V443" s="8" t="n"/>
      <c r="W443" s="8" t="n"/>
      <c r="X443" s="8" t="n"/>
      <c r="Y443" s="8" t="n"/>
      <c r="Z443" s="8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8" t="n"/>
      <c r="P444" s="8" t="n"/>
      <c r="Q444" s="8" t="n"/>
      <c r="R444" s="8" t="n"/>
      <c r="S444" s="8" t="n"/>
      <c r="T444" s="8" t="n"/>
      <c r="U444" s="8" t="n"/>
      <c r="V444" s="8" t="n"/>
      <c r="W444" s="8" t="n"/>
      <c r="X444" s="8" t="n"/>
      <c r="Y444" s="8" t="n"/>
      <c r="Z444" s="8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8" t="n"/>
      <c r="P445" s="8" t="n"/>
      <c r="Q445" s="8" t="n"/>
      <c r="R445" s="8" t="n"/>
      <c r="S445" s="8" t="n"/>
      <c r="T445" s="8" t="n"/>
      <c r="U445" s="8" t="n"/>
      <c r="V445" s="8" t="n"/>
      <c r="W445" s="8" t="n"/>
      <c r="X445" s="8" t="n"/>
      <c r="Y445" s="8" t="n"/>
      <c r="Z445" s="8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8" t="n"/>
      <c r="P446" s="8" t="n"/>
      <c r="Q446" s="8" t="n"/>
      <c r="R446" s="8" t="n"/>
      <c r="S446" s="8" t="n"/>
      <c r="T446" s="8" t="n"/>
      <c r="U446" s="8" t="n"/>
      <c r="V446" s="8" t="n"/>
      <c r="W446" s="8" t="n"/>
      <c r="X446" s="8" t="n"/>
      <c r="Y446" s="8" t="n"/>
      <c r="Z446" s="8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8" t="n"/>
      <c r="P447" s="8" t="n"/>
      <c r="Q447" s="8" t="n"/>
      <c r="R447" s="8" t="n"/>
      <c r="S447" s="8" t="n"/>
      <c r="T447" s="8" t="n"/>
      <c r="U447" s="8" t="n"/>
      <c r="V447" s="8" t="n"/>
      <c r="W447" s="8" t="n"/>
      <c r="X447" s="8" t="n"/>
      <c r="Y447" s="8" t="n"/>
      <c r="Z447" s="8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8" t="n"/>
      <c r="P448" s="8" t="n"/>
      <c r="Q448" s="8" t="n"/>
      <c r="R448" s="8" t="n"/>
      <c r="S448" s="8" t="n"/>
      <c r="T448" s="8" t="n"/>
      <c r="U448" s="8" t="n"/>
      <c r="V448" s="8" t="n"/>
      <c r="W448" s="8" t="n"/>
      <c r="X448" s="8" t="n"/>
      <c r="Y448" s="8" t="n"/>
      <c r="Z448" s="8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8" t="n"/>
      <c r="P449" s="8" t="n"/>
      <c r="Q449" s="8" t="n"/>
      <c r="R449" s="8" t="n"/>
      <c r="S449" s="8" t="n"/>
      <c r="T449" s="8" t="n"/>
      <c r="U449" s="8" t="n"/>
      <c r="V449" s="8" t="n"/>
      <c r="W449" s="8" t="n"/>
      <c r="X449" s="8" t="n"/>
      <c r="Y449" s="8" t="n"/>
      <c r="Z449" s="8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8" t="n"/>
      <c r="P450" s="8" t="n"/>
      <c r="Q450" s="8" t="n"/>
      <c r="R450" s="8" t="n"/>
      <c r="S450" s="8" t="n"/>
      <c r="T450" s="8" t="n"/>
      <c r="U450" s="8" t="n"/>
      <c r="V450" s="8" t="n"/>
      <c r="W450" s="8" t="n"/>
      <c r="X450" s="8" t="n"/>
      <c r="Y450" s="8" t="n"/>
      <c r="Z450" s="8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8" t="n"/>
      <c r="P451" s="8" t="n"/>
      <c r="Q451" s="8" t="n"/>
      <c r="R451" s="8" t="n"/>
      <c r="S451" s="8" t="n"/>
      <c r="T451" s="8" t="n"/>
      <c r="U451" s="8" t="n"/>
      <c r="V451" s="8" t="n"/>
      <c r="W451" s="8" t="n"/>
      <c r="X451" s="8" t="n"/>
      <c r="Y451" s="8" t="n"/>
      <c r="Z451" s="8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8" t="n"/>
      <c r="P452" s="8" t="n"/>
      <c r="Q452" s="8" t="n"/>
      <c r="R452" s="8" t="n"/>
      <c r="S452" s="8" t="n"/>
      <c r="T452" s="8" t="n"/>
      <c r="U452" s="8" t="n"/>
      <c r="V452" s="8" t="n"/>
      <c r="W452" s="8" t="n"/>
      <c r="X452" s="8" t="n"/>
      <c r="Y452" s="8" t="n"/>
      <c r="Z452" s="8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8" t="n"/>
      <c r="P453" s="8" t="n"/>
      <c r="Q453" s="8" t="n"/>
      <c r="R453" s="8" t="n"/>
      <c r="S453" s="8" t="n"/>
      <c r="T453" s="8" t="n"/>
      <c r="U453" s="8" t="n"/>
      <c r="V453" s="8" t="n"/>
      <c r="W453" s="8" t="n"/>
      <c r="X453" s="8" t="n"/>
      <c r="Y453" s="8" t="n"/>
      <c r="Z453" s="8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8" t="n"/>
      <c r="P454" s="8" t="n"/>
      <c r="Q454" s="8" t="n"/>
      <c r="R454" s="8" t="n"/>
      <c r="S454" s="8" t="n"/>
      <c r="T454" s="8" t="n"/>
      <c r="U454" s="8" t="n"/>
      <c r="V454" s="8" t="n"/>
      <c r="W454" s="8" t="n"/>
      <c r="X454" s="8" t="n"/>
      <c r="Y454" s="8" t="n"/>
      <c r="Z454" s="8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8" t="n"/>
      <c r="P455" s="8" t="n"/>
      <c r="Q455" s="8" t="n"/>
      <c r="R455" s="8" t="n"/>
      <c r="S455" s="8" t="n"/>
      <c r="T455" s="8" t="n"/>
      <c r="U455" s="8" t="n"/>
      <c r="V455" s="8" t="n"/>
      <c r="W455" s="8" t="n"/>
      <c r="X455" s="8" t="n"/>
      <c r="Y455" s="8" t="n"/>
      <c r="Z455" s="8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8" t="n"/>
      <c r="P456" s="8" t="n"/>
      <c r="Q456" s="8" t="n"/>
      <c r="R456" s="8" t="n"/>
      <c r="S456" s="8" t="n"/>
      <c r="T456" s="8" t="n"/>
      <c r="U456" s="8" t="n"/>
      <c r="V456" s="8" t="n"/>
      <c r="W456" s="8" t="n"/>
      <c r="X456" s="8" t="n"/>
      <c r="Y456" s="8" t="n"/>
      <c r="Z456" s="8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8" t="n"/>
      <c r="P457" s="8" t="n"/>
      <c r="Q457" s="8" t="n"/>
      <c r="R457" s="8" t="n"/>
      <c r="S457" s="8" t="n"/>
      <c r="T457" s="8" t="n"/>
      <c r="U457" s="8" t="n"/>
      <c r="V457" s="8" t="n"/>
      <c r="W457" s="8" t="n"/>
      <c r="X457" s="8" t="n"/>
      <c r="Y457" s="8" t="n"/>
      <c r="Z457" s="8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8" t="n"/>
      <c r="P458" s="8" t="n"/>
      <c r="Q458" s="8" t="n"/>
      <c r="R458" s="8" t="n"/>
      <c r="S458" s="8" t="n"/>
      <c r="T458" s="8" t="n"/>
      <c r="U458" s="8" t="n"/>
      <c r="V458" s="8" t="n"/>
      <c r="W458" s="8" t="n"/>
      <c r="X458" s="8" t="n"/>
      <c r="Y458" s="8" t="n"/>
      <c r="Z458" s="8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8" t="n"/>
      <c r="P459" s="8" t="n"/>
      <c r="Q459" s="8" t="n"/>
      <c r="R459" s="8" t="n"/>
      <c r="S459" s="8" t="n"/>
      <c r="T459" s="8" t="n"/>
      <c r="U459" s="8" t="n"/>
      <c r="V459" s="8" t="n"/>
      <c r="W459" s="8" t="n"/>
      <c r="X459" s="8" t="n"/>
      <c r="Y459" s="8" t="n"/>
      <c r="Z459" s="8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8" t="n"/>
      <c r="P460" s="8" t="n"/>
      <c r="Q460" s="8" t="n"/>
      <c r="R460" s="8" t="n"/>
      <c r="S460" s="8" t="n"/>
      <c r="T460" s="8" t="n"/>
      <c r="U460" s="8" t="n"/>
      <c r="V460" s="8" t="n"/>
      <c r="W460" s="8" t="n"/>
      <c r="X460" s="8" t="n"/>
      <c r="Y460" s="8" t="n"/>
      <c r="Z460" s="8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8" t="n"/>
      <c r="P461" s="8" t="n"/>
      <c r="Q461" s="8" t="n"/>
      <c r="R461" s="8" t="n"/>
      <c r="S461" s="8" t="n"/>
      <c r="T461" s="8" t="n"/>
      <c r="U461" s="8" t="n"/>
      <c r="V461" s="8" t="n"/>
      <c r="W461" s="8" t="n"/>
      <c r="X461" s="8" t="n"/>
      <c r="Y461" s="8" t="n"/>
      <c r="Z461" s="8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8" t="n"/>
      <c r="P462" s="8" t="n"/>
      <c r="Q462" s="8" t="n"/>
      <c r="R462" s="8" t="n"/>
      <c r="S462" s="8" t="n"/>
      <c r="T462" s="8" t="n"/>
      <c r="U462" s="8" t="n"/>
      <c r="V462" s="8" t="n"/>
      <c r="W462" s="8" t="n"/>
      <c r="X462" s="8" t="n"/>
      <c r="Y462" s="8" t="n"/>
      <c r="Z462" s="8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8" t="n"/>
      <c r="P463" s="8" t="n"/>
      <c r="Q463" s="8" t="n"/>
      <c r="R463" s="8" t="n"/>
      <c r="S463" s="8" t="n"/>
      <c r="T463" s="8" t="n"/>
      <c r="U463" s="8" t="n"/>
      <c r="V463" s="8" t="n"/>
      <c r="W463" s="8" t="n"/>
      <c r="X463" s="8" t="n"/>
      <c r="Y463" s="8" t="n"/>
      <c r="Z463" s="8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8" t="n"/>
      <c r="P464" s="8" t="n"/>
      <c r="Q464" s="8" t="n"/>
      <c r="R464" s="8" t="n"/>
      <c r="S464" s="8" t="n"/>
      <c r="T464" s="8" t="n"/>
      <c r="U464" s="8" t="n"/>
      <c r="V464" s="8" t="n"/>
      <c r="W464" s="8" t="n"/>
      <c r="X464" s="8" t="n"/>
      <c r="Y464" s="8" t="n"/>
      <c r="Z464" s="8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8" t="n"/>
      <c r="P465" s="8" t="n"/>
      <c r="Q465" s="8" t="n"/>
      <c r="R465" s="8" t="n"/>
      <c r="S465" s="8" t="n"/>
      <c r="T465" s="8" t="n"/>
      <c r="U465" s="8" t="n"/>
      <c r="V465" s="8" t="n"/>
      <c r="W465" s="8" t="n"/>
      <c r="X465" s="8" t="n"/>
      <c r="Y465" s="8" t="n"/>
      <c r="Z465" s="8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8" t="n"/>
      <c r="P466" s="8" t="n"/>
      <c r="Q466" s="8" t="n"/>
      <c r="R466" s="8" t="n"/>
      <c r="S466" s="8" t="n"/>
      <c r="T466" s="8" t="n"/>
      <c r="U466" s="8" t="n"/>
      <c r="V466" s="8" t="n"/>
      <c r="W466" s="8" t="n"/>
      <c r="X466" s="8" t="n"/>
      <c r="Y466" s="8" t="n"/>
      <c r="Z466" s="8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8" t="n"/>
      <c r="P467" s="8" t="n"/>
      <c r="Q467" s="8" t="n"/>
      <c r="R467" s="8" t="n"/>
      <c r="S467" s="8" t="n"/>
      <c r="T467" s="8" t="n"/>
      <c r="U467" s="8" t="n"/>
      <c r="V467" s="8" t="n"/>
      <c r="W467" s="8" t="n"/>
      <c r="X467" s="8" t="n"/>
      <c r="Y467" s="8" t="n"/>
      <c r="Z467" s="8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8" t="n"/>
      <c r="P468" s="8" t="n"/>
      <c r="Q468" s="8" t="n"/>
      <c r="R468" s="8" t="n"/>
      <c r="S468" s="8" t="n"/>
      <c r="T468" s="8" t="n"/>
      <c r="U468" s="8" t="n"/>
      <c r="V468" s="8" t="n"/>
      <c r="W468" s="8" t="n"/>
      <c r="X468" s="8" t="n"/>
      <c r="Y468" s="8" t="n"/>
      <c r="Z468" s="8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8" t="n"/>
      <c r="P469" s="8" t="n"/>
      <c r="Q469" s="8" t="n"/>
      <c r="R469" s="8" t="n"/>
      <c r="S469" s="8" t="n"/>
      <c r="T469" s="8" t="n"/>
      <c r="U469" s="8" t="n"/>
      <c r="V469" s="8" t="n"/>
      <c r="W469" s="8" t="n"/>
      <c r="X469" s="8" t="n"/>
      <c r="Y469" s="8" t="n"/>
      <c r="Z469" s="8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8" t="n"/>
      <c r="P470" s="8" t="n"/>
      <c r="Q470" s="8" t="n"/>
      <c r="R470" s="8" t="n"/>
      <c r="S470" s="8" t="n"/>
      <c r="T470" s="8" t="n"/>
      <c r="U470" s="8" t="n"/>
      <c r="V470" s="8" t="n"/>
      <c r="W470" s="8" t="n"/>
      <c r="X470" s="8" t="n"/>
      <c r="Y470" s="8" t="n"/>
      <c r="Z470" s="8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8" t="n"/>
      <c r="P471" s="8" t="n"/>
      <c r="Q471" s="8" t="n"/>
      <c r="R471" s="8" t="n"/>
      <c r="S471" s="8" t="n"/>
      <c r="T471" s="8" t="n"/>
      <c r="U471" s="8" t="n"/>
      <c r="V471" s="8" t="n"/>
      <c r="W471" s="8" t="n"/>
      <c r="X471" s="8" t="n"/>
      <c r="Y471" s="8" t="n"/>
      <c r="Z471" s="8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8" t="n"/>
      <c r="P472" s="8" t="n"/>
      <c r="Q472" s="8" t="n"/>
      <c r="R472" s="8" t="n"/>
      <c r="S472" s="8" t="n"/>
      <c r="T472" s="8" t="n"/>
      <c r="U472" s="8" t="n"/>
      <c r="V472" s="8" t="n"/>
      <c r="W472" s="8" t="n"/>
      <c r="X472" s="8" t="n"/>
      <c r="Y472" s="8" t="n"/>
      <c r="Z472" s="8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8" t="n"/>
      <c r="P473" s="8" t="n"/>
      <c r="Q473" s="8" t="n"/>
      <c r="R473" s="8" t="n"/>
      <c r="S473" s="8" t="n"/>
      <c r="T473" s="8" t="n"/>
      <c r="U473" s="8" t="n"/>
      <c r="V473" s="8" t="n"/>
      <c r="W473" s="8" t="n"/>
      <c r="X473" s="8" t="n"/>
      <c r="Y473" s="8" t="n"/>
      <c r="Z473" s="8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8" t="n"/>
      <c r="P474" s="8" t="n"/>
      <c r="Q474" s="8" t="n"/>
      <c r="R474" s="8" t="n"/>
      <c r="S474" s="8" t="n"/>
      <c r="T474" s="8" t="n"/>
      <c r="U474" s="8" t="n"/>
      <c r="V474" s="8" t="n"/>
      <c r="W474" s="8" t="n"/>
      <c r="X474" s="8" t="n"/>
      <c r="Y474" s="8" t="n"/>
      <c r="Z474" s="8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8" t="n"/>
      <c r="P475" s="8" t="n"/>
      <c r="Q475" s="8" t="n"/>
      <c r="R475" s="8" t="n"/>
      <c r="S475" s="8" t="n"/>
      <c r="T475" s="8" t="n"/>
      <c r="U475" s="8" t="n"/>
      <c r="V475" s="8" t="n"/>
      <c r="W475" s="8" t="n"/>
      <c r="X475" s="8" t="n"/>
      <c r="Y475" s="8" t="n"/>
      <c r="Z475" s="8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8" t="n"/>
      <c r="P476" s="8" t="n"/>
      <c r="Q476" s="8" t="n"/>
      <c r="R476" s="8" t="n"/>
      <c r="S476" s="8" t="n"/>
      <c r="T476" s="8" t="n"/>
      <c r="U476" s="8" t="n"/>
      <c r="V476" s="8" t="n"/>
      <c r="W476" s="8" t="n"/>
      <c r="X476" s="8" t="n"/>
      <c r="Y476" s="8" t="n"/>
      <c r="Z476" s="8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8" t="n"/>
      <c r="P477" s="8" t="n"/>
      <c r="Q477" s="8" t="n"/>
      <c r="R477" s="8" t="n"/>
      <c r="S477" s="8" t="n"/>
      <c r="T477" s="8" t="n"/>
      <c r="U477" s="8" t="n"/>
      <c r="V477" s="8" t="n"/>
      <c r="W477" s="8" t="n"/>
      <c r="X477" s="8" t="n"/>
      <c r="Y477" s="8" t="n"/>
      <c r="Z477" s="8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8" t="n"/>
      <c r="P478" s="8" t="n"/>
      <c r="Q478" s="8" t="n"/>
      <c r="R478" s="8" t="n"/>
      <c r="S478" s="8" t="n"/>
      <c r="T478" s="8" t="n"/>
      <c r="U478" s="8" t="n"/>
      <c r="V478" s="8" t="n"/>
      <c r="W478" s="8" t="n"/>
      <c r="X478" s="8" t="n"/>
      <c r="Y478" s="8" t="n"/>
      <c r="Z478" s="8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8" t="n"/>
      <c r="P479" s="8" t="n"/>
      <c r="Q479" s="8" t="n"/>
      <c r="R479" s="8" t="n"/>
      <c r="S479" s="8" t="n"/>
      <c r="T479" s="8" t="n"/>
      <c r="U479" s="8" t="n"/>
      <c r="V479" s="8" t="n"/>
      <c r="W479" s="8" t="n"/>
      <c r="X479" s="8" t="n"/>
      <c r="Y479" s="8" t="n"/>
      <c r="Z479" s="8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8" t="n"/>
      <c r="P480" s="8" t="n"/>
      <c r="Q480" s="8" t="n"/>
      <c r="R480" s="8" t="n"/>
      <c r="S480" s="8" t="n"/>
      <c r="T480" s="8" t="n"/>
      <c r="U480" s="8" t="n"/>
      <c r="V480" s="8" t="n"/>
      <c r="W480" s="8" t="n"/>
      <c r="X480" s="8" t="n"/>
      <c r="Y480" s="8" t="n"/>
      <c r="Z480" s="8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8" t="n"/>
      <c r="P481" s="8" t="n"/>
      <c r="Q481" s="8" t="n"/>
      <c r="R481" s="8" t="n"/>
      <c r="S481" s="8" t="n"/>
      <c r="T481" s="8" t="n"/>
      <c r="U481" s="8" t="n"/>
      <c r="V481" s="8" t="n"/>
      <c r="W481" s="8" t="n"/>
      <c r="X481" s="8" t="n"/>
      <c r="Y481" s="8" t="n"/>
      <c r="Z481" s="8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8" t="n"/>
      <c r="P482" s="8" t="n"/>
      <c r="Q482" s="8" t="n"/>
      <c r="R482" s="8" t="n"/>
      <c r="S482" s="8" t="n"/>
      <c r="T482" s="8" t="n"/>
      <c r="U482" s="8" t="n"/>
      <c r="V482" s="8" t="n"/>
      <c r="W482" s="8" t="n"/>
      <c r="X482" s="8" t="n"/>
      <c r="Y482" s="8" t="n"/>
      <c r="Z482" s="8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8" t="n"/>
      <c r="P483" s="8" t="n"/>
      <c r="Q483" s="8" t="n"/>
      <c r="R483" s="8" t="n"/>
      <c r="S483" s="8" t="n"/>
      <c r="T483" s="8" t="n"/>
      <c r="U483" s="8" t="n"/>
      <c r="V483" s="8" t="n"/>
      <c r="W483" s="8" t="n"/>
      <c r="X483" s="8" t="n"/>
      <c r="Y483" s="8" t="n"/>
      <c r="Z483" s="8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8" t="n"/>
      <c r="P484" s="8" t="n"/>
      <c r="Q484" s="8" t="n"/>
      <c r="R484" s="8" t="n"/>
      <c r="S484" s="8" t="n"/>
      <c r="T484" s="8" t="n"/>
      <c r="U484" s="8" t="n"/>
      <c r="V484" s="8" t="n"/>
      <c r="W484" s="8" t="n"/>
      <c r="X484" s="8" t="n"/>
      <c r="Y484" s="8" t="n"/>
      <c r="Z484" s="8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8" t="n"/>
      <c r="P485" s="8" t="n"/>
      <c r="Q485" s="8" t="n"/>
      <c r="R485" s="8" t="n"/>
      <c r="S485" s="8" t="n"/>
      <c r="T485" s="8" t="n"/>
      <c r="U485" s="8" t="n"/>
      <c r="V485" s="8" t="n"/>
      <c r="W485" s="8" t="n"/>
      <c r="X485" s="8" t="n"/>
      <c r="Y485" s="8" t="n"/>
      <c r="Z485" s="8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8" t="n"/>
      <c r="P486" s="8" t="n"/>
      <c r="Q486" s="8" t="n"/>
      <c r="R486" s="8" t="n"/>
      <c r="S486" s="8" t="n"/>
      <c r="T486" s="8" t="n"/>
      <c r="U486" s="8" t="n"/>
      <c r="V486" s="8" t="n"/>
      <c r="W486" s="8" t="n"/>
      <c r="X486" s="8" t="n"/>
      <c r="Y486" s="8" t="n"/>
      <c r="Z486" s="8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8" t="n"/>
      <c r="P487" s="8" t="n"/>
      <c r="Q487" s="8" t="n"/>
      <c r="R487" s="8" t="n"/>
      <c r="S487" s="8" t="n"/>
      <c r="T487" s="8" t="n"/>
      <c r="U487" s="8" t="n"/>
      <c r="V487" s="8" t="n"/>
      <c r="W487" s="8" t="n"/>
      <c r="X487" s="8" t="n"/>
      <c r="Y487" s="8" t="n"/>
      <c r="Z487" s="8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8" t="n"/>
      <c r="P488" s="8" t="n"/>
      <c r="Q488" s="8" t="n"/>
      <c r="R488" s="8" t="n"/>
      <c r="S488" s="8" t="n"/>
      <c r="T488" s="8" t="n"/>
      <c r="U488" s="8" t="n"/>
      <c r="V488" s="8" t="n"/>
      <c r="W488" s="8" t="n"/>
      <c r="X488" s="8" t="n"/>
      <c r="Y488" s="8" t="n"/>
      <c r="Z488" s="8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8" t="n"/>
      <c r="P489" s="8" t="n"/>
      <c r="Q489" s="8" t="n"/>
      <c r="R489" s="8" t="n"/>
      <c r="S489" s="8" t="n"/>
      <c r="T489" s="8" t="n"/>
      <c r="U489" s="8" t="n"/>
      <c r="V489" s="8" t="n"/>
      <c r="W489" s="8" t="n"/>
      <c r="X489" s="8" t="n"/>
      <c r="Y489" s="8" t="n"/>
      <c r="Z489" s="8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8" t="n"/>
      <c r="P490" s="8" t="n"/>
      <c r="Q490" s="8" t="n"/>
      <c r="R490" s="8" t="n"/>
      <c r="S490" s="8" t="n"/>
      <c r="T490" s="8" t="n"/>
      <c r="U490" s="8" t="n"/>
      <c r="V490" s="8" t="n"/>
      <c r="W490" s="8" t="n"/>
      <c r="X490" s="8" t="n"/>
      <c r="Y490" s="8" t="n"/>
      <c r="Z490" s="8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8" t="n"/>
      <c r="P491" s="8" t="n"/>
      <c r="Q491" s="8" t="n"/>
      <c r="R491" s="8" t="n"/>
      <c r="S491" s="8" t="n"/>
      <c r="T491" s="8" t="n"/>
      <c r="U491" s="8" t="n"/>
      <c r="V491" s="8" t="n"/>
      <c r="W491" s="8" t="n"/>
      <c r="X491" s="8" t="n"/>
      <c r="Y491" s="8" t="n"/>
      <c r="Z491" s="8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8" t="n"/>
      <c r="P492" s="8" t="n"/>
      <c r="Q492" s="8" t="n"/>
      <c r="R492" s="8" t="n"/>
      <c r="S492" s="8" t="n"/>
      <c r="T492" s="8" t="n"/>
      <c r="U492" s="8" t="n"/>
      <c r="V492" s="8" t="n"/>
      <c r="W492" s="8" t="n"/>
      <c r="X492" s="8" t="n"/>
      <c r="Y492" s="8" t="n"/>
      <c r="Z492" s="8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8" t="n"/>
      <c r="P493" s="8" t="n"/>
      <c r="Q493" s="8" t="n"/>
      <c r="R493" s="8" t="n"/>
      <c r="S493" s="8" t="n"/>
      <c r="T493" s="8" t="n"/>
      <c r="U493" s="8" t="n"/>
      <c r="V493" s="8" t="n"/>
      <c r="W493" s="8" t="n"/>
      <c r="X493" s="8" t="n"/>
      <c r="Y493" s="8" t="n"/>
      <c r="Z493" s="8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8" t="n"/>
      <c r="P494" s="8" t="n"/>
      <c r="Q494" s="8" t="n"/>
      <c r="R494" s="8" t="n"/>
      <c r="S494" s="8" t="n"/>
      <c r="T494" s="8" t="n"/>
      <c r="U494" s="8" t="n"/>
      <c r="V494" s="8" t="n"/>
      <c r="W494" s="8" t="n"/>
      <c r="X494" s="8" t="n"/>
      <c r="Y494" s="8" t="n"/>
      <c r="Z494" s="8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8" t="n"/>
      <c r="P495" s="8" t="n"/>
      <c r="Q495" s="8" t="n"/>
      <c r="R495" s="8" t="n"/>
      <c r="S495" s="8" t="n"/>
      <c r="T495" s="8" t="n"/>
      <c r="U495" s="8" t="n"/>
      <c r="V495" s="8" t="n"/>
      <c r="W495" s="8" t="n"/>
      <c r="X495" s="8" t="n"/>
      <c r="Y495" s="8" t="n"/>
      <c r="Z495" s="8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8" t="n"/>
      <c r="P496" s="8" t="n"/>
      <c r="Q496" s="8" t="n"/>
      <c r="R496" s="8" t="n"/>
      <c r="S496" s="8" t="n"/>
      <c r="T496" s="8" t="n"/>
      <c r="U496" s="8" t="n"/>
      <c r="V496" s="8" t="n"/>
      <c r="W496" s="8" t="n"/>
      <c r="X496" s="8" t="n"/>
      <c r="Y496" s="8" t="n"/>
      <c r="Z496" s="8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8" t="n"/>
      <c r="P497" s="8" t="n"/>
      <c r="Q497" s="8" t="n"/>
      <c r="R497" s="8" t="n"/>
      <c r="S497" s="8" t="n"/>
      <c r="T497" s="8" t="n"/>
      <c r="U497" s="8" t="n"/>
      <c r="V497" s="8" t="n"/>
      <c r="W497" s="8" t="n"/>
      <c r="X497" s="8" t="n"/>
      <c r="Y497" s="8" t="n"/>
      <c r="Z497" s="8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8" t="n"/>
      <c r="P498" s="8" t="n"/>
      <c r="Q498" s="8" t="n"/>
      <c r="R498" s="8" t="n"/>
      <c r="S498" s="8" t="n"/>
      <c r="T498" s="8" t="n"/>
      <c r="U498" s="8" t="n"/>
      <c r="V498" s="8" t="n"/>
      <c r="W498" s="8" t="n"/>
      <c r="X498" s="8" t="n"/>
      <c r="Y498" s="8" t="n"/>
      <c r="Z498" s="8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8" t="n"/>
      <c r="P499" s="8" t="n"/>
      <c r="Q499" s="8" t="n"/>
      <c r="R499" s="8" t="n"/>
      <c r="S499" s="8" t="n"/>
      <c r="T499" s="8" t="n"/>
      <c r="U499" s="8" t="n"/>
      <c r="V499" s="8" t="n"/>
      <c r="W499" s="8" t="n"/>
      <c r="X499" s="8" t="n"/>
      <c r="Y499" s="8" t="n"/>
      <c r="Z499" s="8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8" t="n"/>
      <c r="P500" s="8" t="n"/>
      <c r="Q500" s="8" t="n"/>
      <c r="R500" s="8" t="n"/>
      <c r="S500" s="8" t="n"/>
      <c r="T500" s="8" t="n"/>
      <c r="U500" s="8" t="n"/>
      <c r="V500" s="8" t="n"/>
      <c r="W500" s="8" t="n"/>
      <c r="X500" s="8" t="n"/>
      <c r="Y500" s="8" t="n"/>
      <c r="Z500" s="8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8" t="n"/>
      <c r="P501" s="8" t="n"/>
      <c r="Q501" s="8" t="n"/>
      <c r="R501" s="8" t="n"/>
      <c r="S501" s="8" t="n"/>
      <c r="T501" s="8" t="n"/>
      <c r="U501" s="8" t="n"/>
      <c r="V501" s="8" t="n"/>
      <c r="W501" s="8" t="n"/>
      <c r="X501" s="8" t="n"/>
      <c r="Y501" s="8" t="n"/>
      <c r="Z501" s="8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8" t="n"/>
      <c r="P502" s="8" t="n"/>
      <c r="Q502" s="8" t="n"/>
      <c r="R502" s="8" t="n"/>
      <c r="S502" s="8" t="n"/>
      <c r="T502" s="8" t="n"/>
      <c r="U502" s="8" t="n"/>
      <c r="V502" s="8" t="n"/>
      <c r="W502" s="8" t="n"/>
      <c r="X502" s="8" t="n"/>
      <c r="Y502" s="8" t="n"/>
      <c r="Z502" s="8" t="n"/>
    </row>
  </sheetData>
  <dataValidations count="2">
    <dataValidation sqref="C4:C9" showDropDown="0" showInputMessage="0" showErrorMessage="0" allowBlank="1" type="list">
      <formula1>"Station Courier,Station Agent,Gateway,Clearance"</formula1>
    </dataValidation>
    <dataValidation sqref="K4:M9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</cols>
  <sheetData>
    <row r="1">
      <c r="A1" s="1" t="inlineStr">
        <is>
          <t>Reference — bands, LC multiplier, formula</t>
        </is>
      </c>
    </row>
    <row r="3">
      <c r="A3" s="2" t="inlineStr">
        <is>
          <t>Achievement Band (per metric)</t>
        </is>
      </c>
    </row>
    <row r="4">
      <c r="A4" s="16" t="inlineStr">
        <is>
          <t>Level</t>
        </is>
      </c>
      <c r="B4" s="16" t="inlineStr">
        <is>
          <t>Achievement %</t>
        </is>
      </c>
    </row>
    <row r="5">
      <c r="A5" t="inlineStr">
        <is>
          <t>Meet goal</t>
        </is>
      </c>
      <c r="B5" t="n">
        <v>100</v>
      </c>
    </row>
    <row r="6">
      <c r="A6" t="inlineStr">
        <is>
          <t>Miss goal &lt;=2.5%</t>
        </is>
      </c>
      <c r="B6" t="n">
        <v>50</v>
      </c>
    </row>
    <row r="7">
      <c r="A7" t="inlineStr">
        <is>
          <t>Miss goal &gt;2.5% to &lt;=5%</t>
        </is>
      </c>
      <c r="B7" t="n">
        <v>25</v>
      </c>
    </row>
    <row r="8">
      <c r="A8" t="inlineStr">
        <is>
          <t>Miss goal &gt;5%</t>
        </is>
      </c>
      <c r="B8" t="n">
        <v>0</v>
      </c>
    </row>
    <row r="11">
      <c r="A11" s="2" t="inlineStr">
        <is>
          <t>LC Multiplier (APAC / District achievement) — placeholder for Fiji</t>
        </is>
      </c>
    </row>
    <row r="12">
      <c r="A12" s="16" t="inlineStr">
        <is>
          <t>LC vs Goal</t>
        </is>
      </c>
      <c r="B12" s="16" t="inlineStr">
        <is>
          <t>Multiplier (non-China)</t>
        </is>
      </c>
      <c r="C12" s="16" t="inlineStr">
        <is>
          <t>Multiplier (China ref)</t>
        </is>
      </c>
    </row>
    <row r="13">
      <c r="A13" t="inlineStr">
        <is>
          <t>Beat &gt;=16%</t>
        </is>
      </c>
      <c r="B13" t="n">
        <v>1.4</v>
      </c>
      <c r="C13" t="n">
        <v>1.2</v>
      </c>
    </row>
    <row r="14">
      <c r="A14" t="inlineStr">
        <is>
          <t>Beat 12-15.99%</t>
        </is>
      </c>
      <c r="B14" t="n">
        <v>1.3</v>
      </c>
      <c r="C14" t="n">
        <v>1.15</v>
      </c>
    </row>
    <row r="15">
      <c r="A15" t="inlineStr">
        <is>
          <t>Beat 8-11.99%</t>
        </is>
      </c>
      <c r="B15" t="n">
        <v>1.2</v>
      </c>
      <c r="C15" t="n">
        <v>1.1</v>
      </c>
    </row>
    <row r="16">
      <c r="A16" t="inlineStr">
        <is>
          <t>Beat 4-7.99%</t>
        </is>
      </c>
      <c r="B16" t="n">
        <v>1.1</v>
      </c>
      <c r="C16" t="n">
        <v>1.05</v>
      </c>
    </row>
    <row r="17">
      <c r="A17" t="inlineStr">
        <is>
          <t>Within +/-3.99%</t>
        </is>
      </c>
      <c r="B17" t="n">
        <v>1</v>
      </c>
      <c r="C17" t="n">
        <v>1</v>
      </c>
    </row>
    <row r="18">
      <c r="A18" t="inlineStr">
        <is>
          <t>Miss 4-7.99%</t>
        </is>
      </c>
      <c r="B18" t="n">
        <v>0.9</v>
      </c>
      <c r="C18" t="n">
        <v>0.95</v>
      </c>
    </row>
    <row r="19">
      <c r="A19" t="inlineStr">
        <is>
          <t>Miss 8-11.99%</t>
        </is>
      </c>
      <c r="B19" t="n">
        <v>0.8</v>
      </c>
      <c r="C19" t="n">
        <v>0.9</v>
      </c>
    </row>
    <row r="20">
      <c r="A20" t="inlineStr">
        <is>
          <t>Miss 12-15.99%</t>
        </is>
      </c>
      <c r="B20" t="n">
        <v>0.7</v>
      </c>
      <c r="C20" t="n">
        <v>0.85</v>
      </c>
    </row>
    <row r="21">
      <c r="A21" t="inlineStr">
        <is>
          <t>Miss &gt;=16%</t>
        </is>
      </c>
      <c r="B21" t="n">
        <v>0.6</v>
      </c>
      <c r="C21" t="n">
        <v>0.8</v>
      </c>
    </row>
    <row r="23">
      <c r="A23" s="2" t="inlineStr">
        <is>
          <t>Payout Formula</t>
        </is>
      </c>
    </row>
    <row r="24">
      <c r="A24" t="inlineStr">
        <is>
          <t>Monthly Payout = A x (B/100) x (C/100) x D x Q</t>
        </is>
      </c>
    </row>
    <row r="25">
      <c r="A25" t="inlineStr">
        <is>
          <t>A=Base Salary  B=Market Target%  C=Scorecard Ach%  D=LC Multiplier  Q=Pro-ration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2026-08-27T14:35:54Z</dcterms:created>
  <dcterms:modified xsi:type="dcterms:W3CDTF">2026-08-27T14:35:54Z</dcterms:modified>
</cp:coreProperties>
</file>